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4" activeTab="26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  <externalReference r:id="rId64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D99" i="28"/>
  <c r="D4"/>
  <c r="D12"/>
  <c r="D8" i="29"/>
  <c r="D12"/>
  <c r="D16"/>
  <c r="D20"/>
  <c r="D24"/>
  <c r="D28"/>
  <c r="D32"/>
  <c r="D36"/>
  <c r="D40"/>
  <c r="D44"/>
  <c r="D48"/>
  <c r="D52"/>
  <c r="D56"/>
  <c r="D60"/>
  <c r="D62"/>
  <c r="D64"/>
  <c r="D66"/>
  <c r="D68"/>
  <c r="D70"/>
  <c r="D72"/>
  <c r="D74"/>
  <c r="D76"/>
  <c r="D78"/>
  <c r="D80"/>
  <c r="D82"/>
  <c r="D84"/>
  <c r="D86"/>
  <c r="D88"/>
  <c r="D90"/>
  <c r="D92"/>
  <c r="D94"/>
  <c r="D96"/>
  <c r="D98"/>
  <c r="D4" i="26"/>
  <c r="D8"/>
  <c r="D12"/>
  <c r="D16"/>
  <c r="D20"/>
  <c r="D24"/>
  <c r="D28"/>
  <c r="D32"/>
  <c r="D36"/>
  <c r="D40"/>
  <c r="D44"/>
  <c r="D48"/>
  <c r="D52"/>
  <c r="D56"/>
  <c r="D60"/>
  <c r="D64"/>
  <c r="D68"/>
  <c r="D72"/>
  <c r="D76"/>
  <c r="D80"/>
  <c r="D84"/>
  <c r="D88"/>
  <c r="D92"/>
  <c r="D96"/>
  <c r="D4" i="24"/>
  <c r="D8"/>
  <c r="D12"/>
  <c r="D16"/>
  <c r="D20"/>
  <c r="D24"/>
  <c r="D28"/>
  <c r="D32"/>
  <c r="D36"/>
  <c r="D40"/>
  <c r="D44"/>
  <c r="D48"/>
  <c r="D52"/>
  <c r="D56"/>
  <c r="D59"/>
  <c r="D60"/>
  <c r="D63"/>
  <c r="D64"/>
  <c r="D67"/>
  <c r="D68"/>
  <c r="D70"/>
  <c r="D71"/>
  <c r="D72"/>
  <c r="D74"/>
  <c r="D75"/>
  <c r="D76"/>
  <c r="D78"/>
  <c r="D79"/>
  <c r="D80"/>
  <c r="D82"/>
  <c r="D83"/>
  <c r="D84"/>
  <c r="D86"/>
  <c r="D87"/>
  <c r="D88"/>
  <c r="D90"/>
  <c r="D91"/>
  <c r="D92"/>
  <c r="D94"/>
  <c r="D95"/>
  <c r="D96"/>
  <c r="D98"/>
  <c r="L99" i="73"/>
  <c r="K99"/>
  <c r="J99"/>
  <c r="I99"/>
  <c r="G99"/>
  <c r="F99"/>
  <c r="E99"/>
  <c r="D99"/>
  <c r="S98"/>
  <c r="D98" i="28" s="1"/>
  <c r="R98" i="73"/>
  <c r="Q98"/>
  <c r="D98" i="26" s="1"/>
  <c r="P98" i="73"/>
  <c r="M98"/>
  <c r="H98"/>
  <c r="S97"/>
  <c r="D97" i="28" s="1"/>
  <c r="R97" i="73"/>
  <c r="D97" i="29" s="1"/>
  <c r="Q97" i="73"/>
  <c r="D97" i="26" s="1"/>
  <c r="P97" i="73"/>
  <c r="M97"/>
  <c r="H97"/>
  <c r="S96"/>
  <c r="D96" i="28" s="1"/>
  <c r="R96" i="73"/>
  <c r="Q96"/>
  <c r="P96"/>
  <c r="M96"/>
  <c r="H96"/>
  <c r="S95"/>
  <c r="D95" i="28" s="1"/>
  <c r="R95" i="73"/>
  <c r="D95" i="29" s="1"/>
  <c r="Q95" i="73"/>
  <c r="D95" i="26" s="1"/>
  <c r="P95" i="73"/>
  <c r="M95"/>
  <c r="H95"/>
  <c r="S94"/>
  <c r="D94" i="28" s="1"/>
  <c r="R94" i="73"/>
  <c r="Q94"/>
  <c r="D94" i="26" s="1"/>
  <c r="P94" i="73"/>
  <c r="M94"/>
  <c r="H94"/>
  <c r="S93"/>
  <c r="D93" i="28" s="1"/>
  <c r="R93" i="73"/>
  <c r="D93" i="29" s="1"/>
  <c r="Q93" i="73"/>
  <c r="D93" i="26" s="1"/>
  <c r="P93" i="73"/>
  <c r="M93"/>
  <c r="H93"/>
  <c r="S92"/>
  <c r="D92" i="28" s="1"/>
  <c r="R92" i="73"/>
  <c r="Q92"/>
  <c r="P92"/>
  <c r="M92"/>
  <c r="H92"/>
  <c r="S91"/>
  <c r="D91" i="28" s="1"/>
  <c r="R91" i="73"/>
  <c r="D91" i="29" s="1"/>
  <c r="Q91" i="73"/>
  <c r="D91" i="26" s="1"/>
  <c r="P91" i="73"/>
  <c r="M91"/>
  <c r="H91"/>
  <c r="S90"/>
  <c r="D90" i="28" s="1"/>
  <c r="R90" i="73"/>
  <c r="Q90"/>
  <c r="D90" i="26" s="1"/>
  <c r="P90" i="73"/>
  <c r="M90"/>
  <c r="H90"/>
  <c r="S89"/>
  <c r="D89" i="28" s="1"/>
  <c r="R89" i="73"/>
  <c r="D89" i="29" s="1"/>
  <c r="Q89" i="73"/>
  <c r="D89" i="26" s="1"/>
  <c r="P89" i="73"/>
  <c r="M89"/>
  <c r="H89"/>
  <c r="S88"/>
  <c r="D88" i="28" s="1"/>
  <c r="R88" i="73"/>
  <c r="Q88"/>
  <c r="P88"/>
  <c r="M88"/>
  <c r="H88"/>
  <c r="S87"/>
  <c r="D87" i="28" s="1"/>
  <c r="R87" i="73"/>
  <c r="D87" i="29" s="1"/>
  <c r="Q87" i="73"/>
  <c r="D87" i="26" s="1"/>
  <c r="P87" i="73"/>
  <c r="M87"/>
  <c r="H87"/>
  <c r="S86"/>
  <c r="D86" i="28" s="1"/>
  <c r="R86" i="73"/>
  <c r="Q86"/>
  <c r="D86" i="26" s="1"/>
  <c r="P86" i="73"/>
  <c r="M86"/>
  <c r="H86"/>
  <c r="S85"/>
  <c r="D85" i="28" s="1"/>
  <c r="R85" i="73"/>
  <c r="D85" i="29" s="1"/>
  <c r="Q85" i="73"/>
  <c r="D85" i="26" s="1"/>
  <c r="P85" i="73"/>
  <c r="M85"/>
  <c r="H85"/>
  <c r="S84"/>
  <c r="D84" i="28" s="1"/>
  <c r="R84" i="73"/>
  <c r="Q84"/>
  <c r="P84"/>
  <c r="M84"/>
  <c r="H84"/>
  <c r="S83"/>
  <c r="D83" i="28" s="1"/>
  <c r="R83" i="73"/>
  <c r="D83" i="29" s="1"/>
  <c r="Q83" i="73"/>
  <c r="D83" i="26" s="1"/>
  <c r="P83" i="73"/>
  <c r="M83"/>
  <c r="H83"/>
  <c r="S82"/>
  <c r="D82" i="28" s="1"/>
  <c r="R82" i="73"/>
  <c r="Q82"/>
  <c r="D82" i="26" s="1"/>
  <c r="P82" i="73"/>
  <c r="M82"/>
  <c r="H82"/>
  <c r="S81"/>
  <c r="D81" i="28" s="1"/>
  <c r="R81" i="73"/>
  <c r="D81" i="29" s="1"/>
  <c r="Q81" i="73"/>
  <c r="D81" i="26" s="1"/>
  <c r="P81" i="73"/>
  <c r="M81"/>
  <c r="H81"/>
  <c r="S80"/>
  <c r="D80" i="28" s="1"/>
  <c r="R80" i="73"/>
  <c r="Q80"/>
  <c r="P80"/>
  <c r="M80"/>
  <c r="H80"/>
  <c r="S79"/>
  <c r="D79" i="28" s="1"/>
  <c r="R79" i="73"/>
  <c r="D79" i="29" s="1"/>
  <c r="Q79" i="73"/>
  <c r="D79" i="26" s="1"/>
  <c r="P79" i="73"/>
  <c r="M79"/>
  <c r="H79"/>
  <c r="S78"/>
  <c r="D78" i="28" s="1"/>
  <c r="R78" i="73"/>
  <c r="Q78"/>
  <c r="D78" i="26" s="1"/>
  <c r="P78" i="73"/>
  <c r="M78"/>
  <c r="H78"/>
  <c r="S77"/>
  <c r="D77" i="28" s="1"/>
  <c r="R77" i="73"/>
  <c r="D77" i="29" s="1"/>
  <c r="Q77" i="73"/>
  <c r="D77" i="26" s="1"/>
  <c r="P77" i="73"/>
  <c r="M77"/>
  <c r="H77"/>
  <c r="S76"/>
  <c r="D76" i="28" s="1"/>
  <c r="R76" i="73"/>
  <c r="Q76"/>
  <c r="P76"/>
  <c r="M76"/>
  <c r="H76"/>
  <c r="S75"/>
  <c r="D75" i="28" s="1"/>
  <c r="R75" i="73"/>
  <c r="D75" i="29" s="1"/>
  <c r="Q75" i="73"/>
  <c r="D75" i="26" s="1"/>
  <c r="P75" i="73"/>
  <c r="M75"/>
  <c r="H75"/>
  <c r="S74"/>
  <c r="D74" i="28" s="1"/>
  <c r="R74" i="73"/>
  <c r="Q74"/>
  <c r="D74" i="26" s="1"/>
  <c r="P74" i="73"/>
  <c r="M74"/>
  <c r="H74"/>
  <c r="S73"/>
  <c r="D73" i="28" s="1"/>
  <c r="R73" i="73"/>
  <c r="D73" i="29" s="1"/>
  <c r="Q73" i="73"/>
  <c r="D73" i="26" s="1"/>
  <c r="P73" i="73"/>
  <c r="M73"/>
  <c r="H73"/>
  <c r="S72"/>
  <c r="D72" i="28" s="1"/>
  <c r="R72" i="73"/>
  <c r="Q72"/>
  <c r="P72"/>
  <c r="M72"/>
  <c r="H72"/>
  <c r="S71"/>
  <c r="D71" i="28" s="1"/>
  <c r="R71" i="73"/>
  <c r="D71" i="29" s="1"/>
  <c r="Q71" i="73"/>
  <c r="D71" i="26" s="1"/>
  <c r="P71" i="73"/>
  <c r="M71"/>
  <c r="H71"/>
  <c r="S70"/>
  <c r="D70" i="28" s="1"/>
  <c r="R70" i="73"/>
  <c r="Q70"/>
  <c r="D70" i="26" s="1"/>
  <c r="P70" i="73"/>
  <c r="M70"/>
  <c r="H70"/>
  <c r="S69"/>
  <c r="D69" i="28" s="1"/>
  <c r="R69" i="73"/>
  <c r="D69" i="29" s="1"/>
  <c r="Q69" i="73"/>
  <c r="D69" i="26" s="1"/>
  <c r="P69" i="73"/>
  <c r="M69"/>
  <c r="H69"/>
  <c r="S68"/>
  <c r="D68" i="28" s="1"/>
  <c r="R68" i="73"/>
  <c r="Q68"/>
  <c r="P68"/>
  <c r="M68"/>
  <c r="H68"/>
  <c r="S67"/>
  <c r="D67" i="28" s="1"/>
  <c r="R67" i="73"/>
  <c r="D67" i="29" s="1"/>
  <c r="Q67" i="73"/>
  <c r="D67" i="26" s="1"/>
  <c r="P67" i="73"/>
  <c r="M67"/>
  <c r="H67"/>
  <c r="S66"/>
  <c r="D66" i="28" s="1"/>
  <c r="R66" i="73"/>
  <c r="Q66"/>
  <c r="D66" i="26" s="1"/>
  <c r="P66" i="73"/>
  <c r="D66" i="24" s="1"/>
  <c r="M66" i="73"/>
  <c r="H66"/>
  <c r="S65"/>
  <c r="D65" i="28" s="1"/>
  <c r="R65" i="73"/>
  <c r="D65" i="29" s="1"/>
  <c r="Q65" i="73"/>
  <c r="D65" i="26" s="1"/>
  <c r="P65" i="73"/>
  <c r="M65"/>
  <c r="H65"/>
  <c r="S64"/>
  <c r="D64" i="28" s="1"/>
  <c r="R64" i="73"/>
  <c r="Q64"/>
  <c r="P64"/>
  <c r="M64"/>
  <c r="H64"/>
  <c r="S63"/>
  <c r="D63" i="28" s="1"/>
  <c r="R63" i="73"/>
  <c r="D63" i="29" s="1"/>
  <c r="Q63" i="73"/>
  <c r="D63" i="26" s="1"/>
  <c r="P63" i="73"/>
  <c r="M63"/>
  <c r="H63"/>
  <c r="S62"/>
  <c r="D62" i="28" s="1"/>
  <c r="R62" i="73"/>
  <c r="Q62"/>
  <c r="D62" i="26" s="1"/>
  <c r="P62" i="73"/>
  <c r="D62" i="24" s="1"/>
  <c r="M62" i="73"/>
  <c r="H62"/>
  <c r="S61"/>
  <c r="D61" i="28" s="1"/>
  <c r="R61" i="73"/>
  <c r="D61" i="29" s="1"/>
  <c r="Q61" i="73"/>
  <c r="D61" i="26" s="1"/>
  <c r="P61" i="73"/>
  <c r="M61"/>
  <c r="H61"/>
  <c r="S60"/>
  <c r="D60" i="28" s="1"/>
  <c r="R60" i="73"/>
  <c r="Q60"/>
  <c r="P60"/>
  <c r="M60"/>
  <c r="H60"/>
  <c r="S59"/>
  <c r="D59" i="28" s="1"/>
  <c r="R59" i="73"/>
  <c r="D59" i="29" s="1"/>
  <c r="Q59" i="73"/>
  <c r="D59" i="26" s="1"/>
  <c r="P59" i="73"/>
  <c r="M59"/>
  <c r="H59"/>
  <c r="S58"/>
  <c r="D58" i="28" s="1"/>
  <c r="R58" i="73"/>
  <c r="D58" i="29" s="1"/>
  <c r="Q58" i="73"/>
  <c r="D58" i="26" s="1"/>
  <c r="P58" i="73"/>
  <c r="D58" i="24" s="1"/>
  <c r="M58" i="73"/>
  <c r="H58"/>
  <c r="S57"/>
  <c r="D57" i="28" s="1"/>
  <c r="R57" i="73"/>
  <c r="D57" i="29" s="1"/>
  <c r="Q57" i="73"/>
  <c r="D57" i="26" s="1"/>
  <c r="P57" i="73"/>
  <c r="M57"/>
  <c r="H57"/>
  <c r="S56"/>
  <c r="D56" i="28" s="1"/>
  <c r="R56" i="73"/>
  <c r="Q56"/>
  <c r="P56"/>
  <c r="M56"/>
  <c r="H56"/>
  <c r="S55"/>
  <c r="D55" i="28" s="1"/>
  <c r="R55" i="73"/>
  <c r="D55" i="29" s="1"/>
  <c r="Q55" i="73"/>
  <c r="D55" i="26" s="1"/>
  <c r="P55" i="73"/>
  <c r="M55"/>
  <c r="H55"/>
  <c r="S54"/>
  <c r="D54" i="28" s="1"/>
  <c r="R54" i="73"/>
  <c r="D54" i="29" s="1"/>
  <c r="Q54" i="73"/>
  <c r="D54" i="26" s="1"/>
  <c r="P54" i="73"/>
  <c r="D54" i="24" s="1"/>
  <c r="M54" i="73"/>
  <c r="H54"/>
  <c r="S53"/>
  <c r="D53" i="28" s="1"/>
  <c r="R53" i="73"/>
  <c r="D53" i="29" s="1"/>
  <c r="Q53" i="73"/>
  <c r="D53" i="26" s="1"/>
  <c r="P53" i="73"/>
  <c r="M53"/>
  <c r="H53"/>
  <c r="S52"/>
  <c r="D52" i="28" s="1"/>
  <c r="R52" i="73"/>
  <c r="Q52"/>
  <c r="P52"/>
  <c r="M52"/>
  <c r="H52"/>
  <c r="S51"/>
  <c r="D51" i="28" s="1"/>
  <c r="R51" i="73"/>
  <c r="D51" i="29" s="1"/>
  <c r="Q51" i="73"/>
  <c r="D51" i="26" s="1"/>
  <c r="P51" i="73"/>
  <c r="M51"/>
  <c r="H51"/>
  <c r="S50"/>
  <c r="D50" i="28" s="1"/>
  <c r="R50" i="73"/>
  <c r="D50" i="29" s="1"/>
  <c r="Q50" i="73"/>
  <c r="D50" i="26" s="1"/>
  <c r="P50" i="73"/>
  <c r="D50" i="24" s="1"/>
  <c r="M50" i="73"/>
  <c r="H50"/>
  <c r="S49"/>
  <c r="D49" i="28" s="1"/>
  <c r="R49" i="73"/>
  <c r="D49" i="29" s="1"/>
  <c r="Q49" i="73"/>
  <c r="D49" i="26" s="1"/>
  <c r="P49" i="73"/>
  <c r="M49"/>
  <c r="H49"/>
  <c r="S48"/>
  <c r="D48" i="28" s="1"/>
  <c r="R48" i="73"/>
  <c r="Q48"/>
  <c r="P48"/>
  <c r="M48"/>
  <c r="H48"/>
  <c r="S47"/>
  <c r="D47" i="28" s="1"/>
  <c r="R47" i="73"/>
  <c r="D47" i="29" s="1"/>
  <c r="Q47" i="73"/>
  <c r="D47" i="26" s="1"/>
  <c r="P47" i="73"/>
  <c r="M47"/>
  <c r="H47"/>
  <c r="S46"/>
  <c r="D46" i="28" s="1"/>
  <c r="R46" i="73"/>
  <c r="D46" i="29" s="1"/>
  <c r="Q46" i="73"/>
  <c r="D46" i="26" s="1"/>
  <c r="P46" i="73"/>
  <c r="D46" i="24" s="1"/>
  <c r="M46" i="73"/>
  <c r="H46"/>
  <c r="S45"/>
  <c r="D45" i="28" s="1"/>
  <c r="R45" i="73"/>
  <c r="D45" i="29" s="1"/>
  <c r="Q45" i="73"/>
  <c r="D45" i="26" s="1"/>
  <c r="P45" i="73"/>
  <c r="M45"/>
  <c r="H45"/>
  <c r="S44"/>
  <c r="D44" i="28" s="1"/>
  <c r="R44" i="73"/>
  <c r="Q44"/>
  <c r="P44"/>
  <c r="M44"/>
  <c r="H44"/>
  <c r="S43"/>
  <c r="D43" i="28" s="1"/>
  <c r="R43" i="73"/>
  <c r="D43" i="29" s="1"/>
  <c r="Q43" i="73"/>
  <c r="D43" i="26" s="1"/>
  <c r="P43" i="73"/>
  <c r="M43"/>
  <c r="H43"/>
  <c r="S42"/>
  <c r="D42" i="28" s="1"/>
  <c r="R42" i="73"/>
  <c r="D42" i="29" s="1"/>
  <c r="Q42" i="73"/>
  <c r="D42" i="26" s="1"/>
  <c r="P42" i="73"/>
  <c r="D42" i="24" s="1"/>
  <c r="M42" i="73"/>
  <c r="H42"/>
  <c r="S41"/>
  <c r="D41" i="28" s="1"/>
  <c r="R41" i="73"/>
  <c r="D41" i="29" s="1"/>
  <c r="Q41" i="73"/>
  <c r="D41" i="26" s="1"/>
  <c r="P41" i="73"/>
  <c r="M41"/>
  <c r="H41"/>
  <c r="S40"/>
  <c r="D40" i="28" s="1"/>
  <c r="R40" i="73"/>
  <c r="Q40"/>
  <c r="P40"/>
  <c r="M40"/>
  <c r="H40"/>
  <c r="S39"/>
  <c r="D39" i="28" s="1"/>
  <c r="R39" i="73"/>
  <c r="D39" i="29" s="1"/>
  <c r="Q39" i="73"/>
  <c r="D39" i="26" s="1"/>
  <c r="P39" i="73"/>
  <c r="M39"/>
  <c r="H39"/>
  <c r="S38"/>
  <c r="D38" i="28" s="1"/>
  <c r="R38" i="73"/>
  <c r="D38" i="29" s="1"/>
  <c r="Q38" i="73"/>
  <c r="D38" i="26" s="1"/>
  <c r="P38" i="73"/>
  <c r="D38" i="24" s="1"/>
  <c r="M38" i="73"/>
  <c r="H38"/>
  <c r="S37"/>
  <c r="D37" i="28" s="1"/>
  <c r="R37" i="73"/>
  <c r="D37" i="29" s="1"/>
  <c r="Q37" i="73"/>
  <c r="D37" i="26" s="1"/>
  <c r="P37" i="73"/>
  <c r="M37"/>
  <c r="H37"/>
  <c r="S36"/>
  <c r="D36" i="28" s="1"/>
  <c r="R36" i="73"/>
  <c r="Q36"/>
  <c r="P36"/>
  <c r="M36"/>
  <c r="H36"/>
  <c r="S35"/>
  <c r="D35" i="28" s="1"/>
  <c r="R35" i="73"/>
  <c r="D35" i="29" s="1"/>
  <c r="Q35" i="73"/>
  <c r="D35" i="26" s="1"/>
  <c r="P35" i="73"/>
  <c r="M35"/>
  <c r="H35"/>
  <c r="S34"/>
  <c r="D34" i="28" s="1"/>
  <c r="R34" i="73"/>
  <c r="D34" i="29" s="1"/>
  <c r="Q34" i="73"/>
  <c r="D34" i="26" s="1"/>
  <c r="P34" i="73"/>
  <c r="D34" i="24" s="1"/>
  <c r="M34" i="73"/>
  <c r="H34"/>
  <c r="S33"/>
  <c r="D33" i="28" s="1"/>
  <c r="R33" i="73"/>
  <c r="D33" i="29" s="1"/>
  <c r="Q33" i="73"/>
  <c r="D33" i="26" s="1"/>
  <c r="P33" i="73"/>
  <c r="M33"/>
  <c r="H33"/>
  <c r="S32"/>
  <c r="D32" i="28" s="1"/>
  <c r="R32" i="73"/>
  <c r="Q32"/>
  <c r="P32"/>
  <c r="M32"/>
  <c r="H32"/>
  <c r="S31"/>
  <c r="D31" i="28" s="1"/>
  <c r="R31" i="73"/>
  <c r="D31" i="29" s="1"/>
  <c r="Q31" i="73"/>
  <c r="D31" i="26" s="1"/>
  <c r="P31" i="73"/>
  <c r="M31"/>
  <c r="H31"/>
  <c r="S30"/>
  <c r="D30" i="28" s="1"/>
  <c r="R30" i="73"/>
  <c r="D30" i="29" s="1"/>
  <c r="Q30" i="73"/>
  <c r="D30" i="26" s="1"/>
  <c r="P30" i="73"/>
  <c r="D30" i="24" s="1"/>
  <c r="M30" i="73"/>
  <c r="H30"/>
  <c r="S29"/>
  <c r="D29" i="28" s="1"/>
  <c r="R29" i="73"/>
  <c r="D29" i="29" s="1"/>
  <c r="Q29" i="73"/>
  <c r="D29" i="26" s="1"/>
  <c r="P29" i="73"/>
  <c r="M29"/>
  <c r="H29"/>
  <c r="S28"/>
  <c r="D28" i="28" s="1"/>
  <c r="R28" i="73"/>
  <c r="Q28"/>
  <c r="P28"/>
  <c r="M28"/>
  <c r="H28"/>
  <c r="S27"/>
  <c r="D27" i="28" s="1"/>
  <c r="R27" i="73"/>
  <c r="D27" i="29" s="1"/>
  <c r="Q27" i="73"/>
  <c r="D27" i="26" s="1"/>
  <c r="P27" i="73"/>
  <c r="M27"/>
  <c r="H27"/>
  <c r="S26"/>
  <c r="D26" i="28" s="1"/>
  <c r="R26" i="73"/>
  <c r="D26" i="29" s="1"/>
  <c r="Q26" i="73"/>
  <c r="D26" i="26" s="1"/>
  <c r="P26" i="73"/>
  <c r="D26" i="24" s="1"/>
  <c r="M26" i="73"/>
  <c r="H26"/>
  <c r="S25"/>
  <c r="D25" i="28" s="1"/>
  <c r="R25" i="73"/>
  <c r="D25" i="29" s="1"/>
  <c r="Q25" i="73"/>
  <c r="D25" i="26" s="1"/>
  <c r="P25" i="73"/>
  <c r="M25"/>
  <c r="H25"/>
  <c r="S24"/>
  <c r="D24" i="28" s="1"/>
  <c r="R24" i="73"/>
  <c r="Q24"/>
  <c r="P24"/>
  <c r="M24"/>
  <c r="H24"/>
  <c r="S23"/>
  <c r="D23" i="28" s="1"/>
  <c r="R23" i="73"/>
  <c r="D23" i="29" s="1"/>
  <c r="Q23" i="73"/>
  <c r="D23" i="26" s="1"/>
  <c r="P23" i="73"/>
  <c r="M23"/>
  <c r="H23"/>
  <c r="S22"/>
  <c r="D22" i="28" s="1"/>
  <c r="R22" i="73"/>
  <c r="D22" i="29" s="1"/>
  <c r="Q22" i="73"/>
  <c r="D22" i="26" s="1"/>
  <c r="P22" i="73"/>
  <c r="D22" i="24" s="1"/>
  <c r="M22" i="73"/>
  <c r="H22"/>
  <c r="S21"/>
  <c r="D21" i="28" s="1"/>
  <c r="R21" i="73"/>
  <c r="D21" i="29" s="1"/>
  <c r="Q21" i="73"/>
  <c r="D21" i="26" s="1"/>
  <c r="P21" i="73"/>
  <c r="M21"/>
  <c r="H21"/>
  <c r="S20"/>
  <c r="D20" i="28" s="1"/>
  <c r="R20" i="73"/>
  <c r="Q20"/>
  <c r="P20"/>
  <c r="M20"/>
  <c r="H20"/>
  <c r="S19"/>
  <c r="D19" i="28" s="1"/>
  <c r="R19" i="73"/>
  <c r="D19" i="29" s="1"/>
  <c r="Q19" i="73"/>
  <c r="D19" i="26" s="1"/>
  <c r="P19" i="73"/>
  <c r="M19"/>
  <c r="H19"/>
  <c r="S18"/>
  <c r="D18" i="28" s="1"/>
  <c r="R18" i="73"/>
  <c r="D18" i="29" s="1"/>
  <c r="Q18" i="73"/>
  <c r="D18" i="26" s="1"/>
  <c r="P18" i="73"/>
  <c r="D18" i="24" s="1"/>
  <c r="M18" i="73"/>
  <c r="H18"/>
  <c r="S17"/>
  <c r="D17" i="28" s="1"/>
  <c r="R17" i="73"/>
  <c r="D17" i="29" s="1"/>
  <c r="Q17" i="73"/>
  <c r="D17" i="26" s="1"/>
  <c r="P17" i="73"/>
  <c r="M17"/>
  <c r="H17"/>
  <c r="S16"/>
  <c r="D16" i="28" s="1"/>
  <c r="R16" i="73"/>
  <c r="Q16"/>
  <c r="P16"/>
  <c r="M16"/>
  <c r="H16"/>
  <c r="S15"/>
  <c r="D15" i="28" s="1"/>
  <c r="R15" i="73"/>
  <c r="D15" i="29" s="1"/>
  <c r="Q15" i="73"/>
  <c r="D15" i="26" s="1"/>
  <c r="P15" i="73"/>
  <c r="M15"/>
  <c r="H15"/>
  <c r="S14"/>
  <c r="D14" i="28" s="1"/>
  <c r="R14" i="73"/>
  <c r="D14" i="29" s="1"/>
  <c r="Q14" i="73"/>
  <c r="D14" i="26" s="1"/>
  <c r="P14" i="73"/>
  <c r="D14" i="24" s="1"/>
  <c r="M14" i="73"/>
  <c r="H14"/>
  <c r="S13"/>
  <c r="D13" i="28" s="1"/>
  <c r="R13" i="73"/>
  <c r="D13" i="29" s="1"/>
  <c r="Q13" i="73"/>
  <c r="D13" i="26" s="1"/>
  <c r="P13" i="73"/>
  <c r="M13"/>
  <c r="H13"/>
  <c r="S12"/>
  <c r="R12"/>
  <c r="Q12"/>
  <c r="P12"/>
  <c r="M12"/>
  <c r="H12"/>
  <c r="S11"/>
  <c r="D11" i="28" s="1"/>
  <c r="R11" i="73"/>
  <c r="D11" i="29" s="1"/>
  <c r="Q11" i="73"/>
  <c r="D11" i="26" s="1"/>
  <c r="P11" i="73"/>
  <c r="M11"/>
  <c r="H11"/>
  <c r="S10"/>
  <c r="D10" i="28" s="1"/>
  <c r="R10" i="73"/>
  <c r="D10" i="29" s="1"/>
  <c r="Q10" i="73"/>
  <c r="D10" i="26" s="1"/>
  <c r="P10" i="73"/>
  <c r="D10" i="24" s="1"/>
  <c r="M10" i="73"/>
  <c r="H10"/>
  <c r="S9"/>
  <c r="D9" i="28" s="1"/>
  <c r="R9" i="73"/>
  <c r="D9" i="29" s="1"/>
  <c r="Q9" i="73"/>
  <c r="D9" i="26" s="1"/>
  <c r="P9" i="73"/>
  <c r="M9"/>
  <c r="H9"/>
  <c r="S8"/>
  <c r="D8" i="28" s="1"/>
  <c r="R8" i="73"/>
  <c r="Q8"/>
  <c r="P8"/>
  <c r="M8"/>
  <c r="H8"/>
  <c r="S7"/>
  <c r="D7" i="28" s="1"/>
  <c r="R7" i="73"/>
  <c r="D7" i="29" s="1"/>
  <c r="Q7" i="73"/>
  <c r="D7" i="26" s="1"/>
  <c r="P7" i="73"/>
  <c r="M7"/>
  <c r="H7"/>
  <c r="S6"/>
  <c r="D6" i="28" s="1"/>
  <c r="R6" i="73"/>
  <c r="D6" i="29" s="1"/>
  <c r="Q6" i="73"/>
  <c r="D6" i="26" s="1"/>
  <c r="P6" i="73"/>
  <c r="D6" i="24" s="1"/>
  <c r="M6" i="73"/>
  <c r="H6"/>
  <c r="B6"/>
  <c r="B7" s="1"/>
  <c r="S5"/>
  <c r="D5" i="28" s="1"/>
  <c r="R5" i="73"/>
  <c r="D5" i="29" s="1"/>
  <c r="Q5" i="73"/>
  <c r="D5" i="26" s="1"/>
  <c r="P5" i="73"/>
  <c r="D5" i="24" s="1"/>
  <c r="M5" i="73"/>
  <c r="H5"/>
  <c r="C5"/>
  <c r="B5"/>
  <c r="S4"/>
  <c r="R4"/>
  <c r="D4" i="29" s="1"/>
  <c r="Q4" i="73"/>
  <c r="P4"/>
  <c r="M4"/>
  <c r="H4"/>
  <c r="C4"/>
  <c r="B4"/>
  <c r="S3"/>
  <c r="R3"/>
  <c r="R99" s="1"/>
  <c r="Q3"/>
  <c r="P3"/>
  <c r="P99" s="1"/>
  <c r="M3"/>
  <c r="H3"/>
  <c r="H99" s="1"/>
  <c r="C3"/>
  <c r="A1"/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Q99" i="73" l="1"/>
  <c r="T7"/>
  <c r="T9"/>
  <c r="T11"/>
  <c r="T13"/>
  <c r="T15"/>
  <c r="T17"/>
  <c r="T19"/>
  <c r="T21"/>
  <c r="T23"/>
  <c r="T25"/>
  <c r="T27"/>
  <c r="T29"/>
  <c r="T31"/>
  <c r="T33"/>
  <c r="T35"/>
  <c r="T37"/>
  <c r="T39"/>
  <c r="T41"/>
  <c r="T43"/>
  <c r="T45"/>
  <c r="T47"/>
  <c r="T49"/>
  <c r="T51"/>
  <c r="T53"/>
  <c r="T55"/>
  <c r="T57"/>
  <c r="T59"/>
  <c r="T61"/>
  <c r="T63"/>
  <c r="T65"/>
  <c r="T67"/>
  <c r="T69"/>
  <c r="T71"/>
  <c r="T73"/>
  <c r="T75"/>
  <c r="T77"/>
  <c r="T79"/>
  <c r="T81"/>
  <c r="T83"/>
  <c r="T85"/>
  <c r="T87"/>
  <c r="T89"/>
  <c r="T91"/>
  <c r="T93"/>
  <c r="T95"/>
  <c r="T97"/>
  <c r="D97" i="24"/>
  <c r="D93"/>
  <c r="D89"/>
  <c r="D85"/>
  <c r="D81"/>
  <c r="D77"/>
  <c r="D73"/>
  <c r="D69"/>
  <c r="D65"/>
  <c r="D61"/>
  <c r="D57"/>
  <c r="D53"/>
  <c r="D49"/>
  <c r="D45"/>
  <c r="D41"/>
  <c r="D37"/>
  <c r="D33"/>
  <c r="D29"/>
  <c r="D25"/>
  <c r="D21"/>
  <c r="D17"/>
  <c r="D13"/>
  <c r="D9"/>
  <c r="T4" i="73"/>
  <c r="T5"/>
  <c r="M99"/>
  <c r="S99"/>
  <c r="T6"/>
  <c r="T8"/>
  <c r="T10"/>
  <c r="T12"/>
  <c r="T14"/>
  <c r="T16"/>
  <c r="T18"/>
  <c r="T20"/>
  <c r="T22"/>
  <c r="T24"/>
  <c r="T26"/>
  <c r="T28"/>
  <c r="T30"/>
  <c r="T32"/>
  <c r="T34"/>
  <c r="T36"/>
  <c r="T38"/>
  <c r="T40"/>
  <c r="T42"/>
  <c r="T44"/>
  <c r="T46"/>
  <c r="T48"/>
  <c r="T50"/>
  <c r="T52"/>
  <c r="T54"/>
  <c r="T56"/>
  <c r="T58"/>
  <c r="T60"/>
  <c r="T62"/>
  <c r="T64"/>
  <c r="T66"/>
  <c r="T68"/>
  <c r="T70"/>
  <c r="T72"/>
  <c r="T74"/>
  <c r="T76"/>
  <c r="T78"/>
  <c r="T80"/>
  <c r="T82"/>
  <c r="T84"/>
  <c r="T86"/>
  <c r="T88"/>
  <c r="T90"/>
  <c r="T92"/>
  <c r="T94"/>
  <c r="T96"/>
  <c r="T98"/>
  <c r="D3" i="24"/>
  <c r="D55"/>
  <c r="D51"/>
  <c r="D47"/>
  <c r="D43"/>
  <c r="D39"/>
  <c r="D35"/>
  <c r="D31"/>
  <c r="D27"/>
  <c r="D23"/>
  <c r="D19"/>
  <c r="D15"/>
  <c r="D11"/>
  <c r="D7"/>
  <c r="D3" i="26"/>
  <c r="D3" i="29"/>
  <c r="D3" i="28"/>
  <c r="B8" i="73"/>
  <c r="C7"/>
  <c r="T99"/>
  <c r="T3"/>
  <c r="C6"/>
  <c r="DJ99" i="11"/>
  <c r="AZ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B9" i="73" l="1"/>
  <c r="C8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30" l="1"/>
  <c r="BM99" i="14"/>
  <c r="B10" i="73"/>
  <c r="C9"/>
  <c r="AL99" i="29"/>
  <c r="AO99" i="24"/>
  <c r="AB89" i="61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N98" s="1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N94" s="1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N82" s="1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N78" s="1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N70" s="1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N62" s="1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N54" s="1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N46" s="1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N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F87"/>
  <c r="U86"/>
  <c r="F86"/>
  <c r="U85"/>
  <c r="N85"/>
  <c r="F85"/>
  <c r="U84"/>
  <c r="N84"/>
  <c r="F84"/>
  <c r="U83"/>
  <c r="U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F59"/>
  <c r="U58"/>
  <c r="F58"/>
  <c r="U57"/>
  <c r="F57"/>
  <c r="U56"/>
  <c r="F56"/>
  <c r="U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67" l="1"/>
  <c r="F65"/>
  <c r="F63"/>
  <c r="F96" i="56"/>
  <c r="B11" i="73"/>
  <c r="C10"/>
  <c r="F13" i="61"/>
  <c r="F79" i="63"/>
  <c r="F53"/>
  <c r="B99"/>
  <c r="F13" i="62"/>
  <c r="B99" i="61"/>
  <c r="F75"/>
  <c r="F61" i="56"/>
  <c r="C99"/>
  <c r="F50"/>
  <c r="F29"/>
  <c r="B99"/>
  <c r="F95" i="55"/>
  <c r="F91"/>
  <c r="F89"/>
  <c r="F83"/>
  <c r="F82"/>
  <c r="F81"/>
  <c r="F55"/>
  <c r="F47" i="58"/>
  <c r="F33" i="57"/>
  <c r="F1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M69" i="65"/>
  <c r="D69" i="55" s="1"/>
  <c r="M70" i="65"/>
  <c r="D70" i="55" s="1"/>
  <c r="M71" i="65"/>
  <c r="D71" i="55" s="1"/>
  <c r="G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O46" s="1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O28" s="1"/>
  <c r="N32"/>
  <c r="O32" s="1"/>
  <c r="N36"/>
  <c r="N40"/>
  <c r="N44"/>
  <c r="O44" s="1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59"/>
  <c r="V16"/>
  <c r="O16"/>
  <c r="V24"/>
  <c r="V31"/>
  <c r="V43"/>
  <c r="O43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G58"/>
  <c r="N60"/>
  <c r="O60" s="1"/>
  <c r="F61"/>
  <c r="O64"/>
  <c r="O72"/>
  <c r="O92"/>
  <c r="O13" i="56"/>
  <c r="O29"/>
  <c r="O45"/>
  <c r="O57"/>
  <c r="V66" i="55"/>
  <c r="V82"/>
  <c r="V94"/>
  <c r="O94"/>
  <c r="V6" i="56"/>
  <c r="V15"/>
  <c r="O15"/>
  <c r="V22"/>
  <c r="V31"/>
  <c r="O31"/>
  <c r="V36"/>
  <c r="V38"/>
  <c r="O38"/>
  <c r="V47"/>
  <c r="O47"/>
  <c r="V52"/>
  <c r="V54"/>
  <c r="O54"/>
  <c r="V59"/>
  <c r="V62"/>
  <c r="O62"/>
  <c r="V67"/>
  <c r="V70"/>
  <c r="V75"/>
  <c r="O78"/>
  <c r="V83"/>
  <c r="V86"/>
  <c r="V94"/>
  <c r="V12" i="55"/>
  <c r="O17"/>
  <c r="V17"/>
  <c r="V28"/>
  <c r="V44"/>
  <c r="V60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O19"/>
  <c r="N20"/>
  <c r="O20" s="1"/>
  <c r="F21"/>
  <c r="G34"/>
  <c r="N36"/>
  <c r="O36" s="1"/>
  <c r="F37"/>
  <c r="G50"/>
  <c r="N52"/>
  <c r="O52" s="1"/>
  <c r="F53"/>
  <c r="O76"/>
  <c r="O84"/>
  <c r="O5" i="56"/>
  <c r="O21"/>
  <c r="O37"/>
  <c r="O53"/>
  <c r="O61"/>
  <c r="O69"/>
  <c r="O77"/>
  <c r="O93"/>
  <c r="O78" i="55"/>
  <c r="V86"/>
  <c r="O86"/>
  <c r="V7" i="56"/>
  <c r="O7"/>
  <c r="V14"/>
  <c r="O14"/>
  <c r="V23"/>
  <c r="O23"/>
  <c r="V28"/>
  <c r="V30"/>
  <c r="O30"/>
  <c r="V39"/>
  <c r="O39"/>
  <c r="V44"/>
  <c r="V46"/>
  <c r="V55"/>
  <c r="V58"/>
  <c r="O58"/>
  <c r="V63"/>
  <c r="O66"/>
  <c r="V71"/>
  <c r="O74"/>
  <c r="V79"/>
  <c r="V82"/>
  <c r="V90"/>
  <c r="V95"/>
  <c r="O95"/>
  <c r="J99" i="55"/>
  <c r="G6"/>
  <c r="O7"/>
  <c r="N24"/>
  <c r="O24" s="1"/>
  <c r="N40"/>
  <c r="O40" s="1"/>
  <c r="N56"/>
  <c r="O56" s="1"/>
  <c r="O63"/>
  <c r="O71"/>
  <c r="O96"/>
  <c r="O56" i="56"/>
  <c r="V63" i="55"/>
  <c r="V67"/>
  <c r="V71"/>
  <c r="V7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72"/>
  <c r="V80"/>
  <c r="V84"/>
  <c r="V88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49"/>
  <c r="V65"/>
  <c r="N3" i="56"/>
  <c r="N90" i="57"/>
  <c r="F91"/>
  <c r="K99" i="58"/>
  <c r="U99"/>
  <c r="F9"/>
  <c r="F17"/>
  <c r="O26"/>
  <c r="O74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68" i="55" l="1"/>
  <c r="O76" i="56"/>
  <c r="G74" i="55"/>
  <c r="O22" i="58"/>
  <c r="O63" i="56"/>
  <c r="O40"/>
  <c r="O24"/>
  <c r="B12" i="73"/>
  <c r="C11"/>
  <c r="O38" i="55"/>
  <c r="O86" i="56"/>
  <c r="O30" i="55"/>
  <c r="O65" i="56"/>
  <c r="O22"/>
  <c r="O66" i="58"/>
  <c r="O42"/>
  <c r="O53"/>
  <c r="O45"/>
  <c r="O30"/>
  <c r="O65"/>
  <c r="O57"/>
  <c r="G18" i="55"/>
  <c r="V18" s="1"/>
  <c r="O48" i="57"/>
  <c r="O64"/>
  <c r="O97" i="58"/>
  <c r="O41"/>
  <c r="O25"/>
  <c r="O70" i="56"/>
  <c r="O91" i="55"/>
  <c r="O87"/>
  <c r="O9" i="58"/>
  <c r="O84" i="56"/>
  <c r="G8"/>
  <c r="V8" s="1"/>
  <c r="O94"/>
  <c r="O92"/>
  <c r="O85"/>
  <c r="O36"/>
  <c r="G83" i="55"/>
  <c r="V83" s="1"/>
  <c r="O11"/>
  <c r="O96" i="56"/>
  <c r="F99"/>
  <c r="O60"/>
  <c r="E99"/>
  <c r="G4"/>
  <c r="V4" s="1"/>
  <c r="O91"/>
  <c r="O87"/>
  <c r="O83"/>
  <c r="O79"/>
  <c r="O75"/>
  <c r="O71"/>
  <c r="O67"/>
  <c r="O59"/>
  <c r="O55"/>
  <c r="G70" i="55"/>
  <c r="G51"/>
  <c r="E99"/>
  <c r="G35"/>
  <c r="V35" s="1"/>
  <c r="O95"/>
  <c r="O62"/>
  <c r="O46"/>
  <c r="D99"/>
  <c r="O22"/>
  <c r="V93" i="58"/>
  <c r="O81"/>
  <c r="V25"/>
  <c r="V77"/>
  <c r="O6"/>
  <c r="G9" i="57"/>
  <c r="V9" s="1"/>
  <c r="G91" i="58"/>
  <c r="G75"/>
  <c r="V61"/>
  <c r="G59"/>
  <c r="G43"/>
  <c r="V41"/>
  <c r="V37"/>
  <c r="O29"/>
  <c r="G27"/>
  <c r="O17"/>
  <c r="G11"/>
  <c r="V11" s="1"/>
  <c r="E99"/>
  <c r="D99"/>
  <c r="G98" i="57"/>
  <c r="V98" s="1"/>
  <c r="G46"/>
  <c r="V46" s="1"/>
  <c r="G25"/>
  <c r="V25" s="1"/>
  <c r="G14"/>
  <c r="V14" s="1"/>
  <c r="O56"/>
  <c r="O44"/>
  <c r="O24"/>
  <c r="O4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O5" i="57" l="1"/>
  <c r="O83" i="55"/>
  <c r="O68"/>
  <c r="V68"/>
  <c r="O74"/>
  <c r="V74"/>
  <c r="O35"/>
  <c r="B13" i="73"/>
  <c r="C12"/>
  <c r="O8" i="56"/>
  <c r="O4"/>
  <c r="O12"/>
  <c r="V70" i="55"/>
  <c r="O70"/>
  <c r="V51"/>
  <c r="O51"/>
  <c r="O11" i="58"/>
  <c r="O77" i="57"/>
  <c r="O25"/>
  <c r="O98"/>
  <c r="V91" i="58"/>
  <c r="O91"/>
  <c r="V75"/>
  <c r="O75"/>
  <c r="O59"/>
  <c r="V59"/>
  <c r="V43"/>
  <c r="O43"/>
  <c r="O27"/>
  <c r="V27"/>
  <c r="O56"/>
  <c r="O14" i="57"/>
  <c r="O61"/>
  <c r="V53"/>
  <c r="V45"/>
  <c r="O2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B14" i="73" l="1"/>
  <c r="C13"/>
  <c r="O99" i="56"/>
  <c r="O99" i="55"/>
  <c r="O99" i="58"/>
  <c r="O99" i="57"/>
  <c r="K8" i="65"/>
  <c r="F9"/>
  <c r="K7"/>
  <c r="F8"/>
  <c r="B15" i="73" l="1"/>
  <c r="C14"/>
  <c r="K9" i="65"/>
  <c r="B16" i="73" l="1"/>
  <c r="C15"/>
  <c r="K10" i="65"/>
  <c r="F11"/>
  <c r="F10"/>
  <c r="B17" i="73" l="1"/>
  <c r="C16"/>
  <c r="K11" i="65"/>
  <c r="F12"/>
  <c r="B18" i="73" l="1"/>
  <c r="C17"/>
  <c r="K12" i="65"/>
  <c r="B19" i="73" l="1"/>
  <c r="C18"/>
  <c r="K13" i="65"/>
  <c r="F13"/>
  <c r="F14"/>
  <c r="B20" i="73" l="1"/>
  <c r="C19"/>
  <c r="K14" i="65"/>
  <c r="B21" i="73" l="1"/>
  <c r="C20"/>
  <c r="K15" i="65"/>
  <c r="F15"/>
  <c r="B22" i="73" l="1"/>
  <c r="C21"/>
  <c r="K16" i="65"/>
  <c r="F16"/>
  <c r="B23" i="73" l="1"/>
  <c r="C22"/>
  <c r="F18" i="65"/>
  <c r="K17"/>
  <c r="F17"/>
  <c r="B24" i="73" l="1"/>
  <c r="C23"/>
  <c r="K18" i="65"/>
  <c r="F19"/>
  <c r="B25" i="73" l="1"/>
  <c r="C24"/>
  <c r="K19" i="65"/>
  <c r="F20"/>
  <c r="B26" i="73" l="1"/>
  <c r="C25"/>
  <c r="K20" i="65"/>
  <c r="F21"/>
  <c r="B27" i="73" l="1"/>
  <c r="C26"/>
  <c r="F22" i="65"/>
  <c r="K21"/>
  <c r="B28" i="73" l="1"/>
  <c r="C27"/>
  <c r="K22" i="65"/>
  <c r="B29" i="73" l="1"/>
  <c r="C28"/>
  <c r="K23" i="65"/>
  <c r="F24"/>
  <c r="F23"/>
  <c r="B30" i="73" l="1"/>
  <c r="C29"/>
  <c r="K24" i="65"/>
  <c r="F25"/>
  <c r="B31" i="73" l="1"/>
  <c r="C30"/>
  <c r="F26" i="65"/>
  <c r="K25"/>
  <c r="B32" i="73" l="1"/>
  <c r="C31"/>
  <c r="F27" i="65"/>
  <c r="K26"/>
  <c r="B33" i="73" l="1"/>
  <c r="C32"/>
  <c r="K27" i="65"/>
  <c r="F28"/>
  <c r="B34" i="73" l="1"/>
  <c r="C33"/>
  <c r="K28" i="65"/>
  <c r="F29"/>
  <c r="B35" i="73" l="1"/>
  <c r="C34"/>
  <c r="F30" i="65"/>
  <c r="K29"/>
  <c r="B36" i="73" l="1"/>
  <c r="C35"/>
  <c r="K30" i="65"/>
  <c r="B37" i="73" l="1"/>
  <c r="C36"/>
  <c r="F31" i="65"/>
  <c r="K31"/>
  <c r="B38" i="73" l="1"/>
  <c r="C37"/>
  <c r="K32" i="65"/>
  <c r="F32"/>
  <c r="B39" i="73" l="1"/>
  <c r="C38"/>
  <c r="F34" i="65"/>
  <c r="F33"/>
  <c r="K33"/>
  <c r="B40" i="73" l="1"/>
  <c r="C39"/>
  <c r="K34" i="65"/>
  <c r="F35"/>
  <c r="B41" i="73" l="1"/>
  <c r="C40"/>
  <c r="K35" i="65"/>
  <c r="B42" i="73" l="1"/>
  <c r="C41"/>
  <c r="K36" i="65"/>
  <c r="F36"/>
  <c r="F37"/>
  <c r="B43" i="73" l="1"/>
  <c r="C42"/>
  <c r="K37" i="65"/>
  <c r="B44" i="73" l="1"/>
  <c r="C43"/>
  <c r="K38" i="65"/>
  <c r="F38"/>
  <c r="F39"/>
  <c r="B45" i="73" l="1"/>
  <c r="C44"/>
  <c r="K39" i="65"/>
  <c r="F40"/>
  <c r="B46" i="73" l="1"/>
  <c r="C45"/>
  <c r="K40" i="65"/>
  <c r="F41"/>
  <c r="B47" i="73" l="1"/>
  <c r="C46"/>
  <c r="K41" i="65"/>
  <c r="F42"/>
  <c r="B48" i="73" l="1"/>
  <c r="C47"/>
  <c r="F43" i="65"/>
  <c r="K42"/>
  <c r="B49" i="73" l="1"/>
  <c r="C48"/>
  <c r="K43" i="65"/>
  <c r="F44"/>
  <c r="B50" i="73" l="1"/>
  <c r="C49"/>
  <c r="K44" i="65"/>
  <c r="F45"/>
  <c r="B51" i="73" l="1"/>
  <c r="C50"/>
  <c r="K45" i="65"/>
  <c r="F46"/>
  <c r="B52" i="73" l="1"/>
  <c r="C51"/>
  <c r="F47" i="65"/>
  <c r="K46"/>
  <c r="B53" i="73" l="1"/>
  <c r="C52"/>
  <c r="K47" i="65"/>
  <c r="F48"/>
  <c r="B54" i="73" l="1"/>
  <c r="C53"/>
  <c r="K48" i="65"/>
  <c r="F49"/>
  <c r="B55" i="73" l="1"/>
  <c r="C54"/>
  <c r="K49" i="65"/>
  <c r="F50"/>
  <c r="B56" i="73" l="1"/>
  <c r="C55"/>
  <c r="F51" i="65"/>
  <c r="K50"/>
  <c r="B57" i="73" l="1"/>
  <c r="C56"/>
  <c r="K51" i="65"/>
  <c r="F52"/>
  <c r="B58" i="73" l="1"/>
  <c r="C57"/>
  <c r="K52" i="65"/>
  <c r="F53"/>
  <c r="B59" i="73" l="1"/>
  <c r="C58"/>
  <c r="K53" i="65"/>
  <c r="F54"/>
  <c r="B60" i="73" l="1"/>
  <c r="C59"/>
  <c r="F55" i="65"/>
  <c r="K54"/>
  <c r="B61" i="73" l="1"/>
  <c r="C60"/>
  <c r="K55" i="65"/>
  <c r="F56"/>
  <c r="B62" i="73" l="1"/>
  <c r="C61"/>
  <c r="K56" i="65"/>
  <c r="F57"/>
  <c r="B63" i="73" l="1"/>
  <c r="C62"/>
  <c r="K57" i="65"/>
  <c r="B64" i="73" l="1"/>
  <c r="C63"/>
  <c r="K58" i="65"/>
  <c r="F59"/>
  <c r="F58"/>
  <c r="B65" i="73" l="1"/>
  <c r="C64"/>
  <c r="K59" i="65"/>
  <c r="B66" i="73" l="1"/>
  <c r="C65"/>
  <c r="K60" i="65"/>
  <c r="F60"/>
  <c r="F61"/>
  <c r="B67" i="73" l="1"/>
  <c r="C66"/>
  <c r="K61" i="65"/>
  <c r="F62"/>
  <c r="B68" i="73" l="1"/>
  <c r="C67"/>
  <c r="K62" i="65"/>
  <c r="F63"/>
  <c r="B69" i="73" l="1"/>
  <c r="C68"/>
  <c r="K63" i="65"/>
  <c r="F64"/>
  <c r="B70" i="73" l="1"/>
  <c r="C69"/>
  <c r="F65" i="65"/>
  <c r="K64"/>
  <c r="B71" i="73" l="1"/>
  <c r="C70"/>
  <c r="K65" i="65"/>
  <c r="F66"/>
  <c r="B72" i="73" l="1"/>
  <c r="C71"/>
  <c r="K66" i="65"/>
  <c r="F67"/>
  <c r="B73" i="73" l="1"/>
  <c r="C72"/>
  <c r="F68" i="65"/>
  <c r="K67"/>
  <c r="B74" i="73" l="1"/>
  <c r="C73"/>
  <c r="K68" i="65"/>
  <c r="B75" i="73" l="1"/>
  <c r="C74"/>
  <c r="F70" i="65"/>
  <c r="F69"/>
  <c r="K69"/>
  <c r="B76" i="73" l="1"/>
  <c r="C75"/>
  <c r="K70" i="65"/>
  <c r="B77" i="73" l="1"/>
  <c r="C76"/>
  <c r="K71" i="65"/>
  <c r="F71"/>
  <c r="B78" i="73" l="1"/>
  <c r="C77"/>
  <c r="K72" i="65"/>
  <c r="F73"/>
  <c r="F72"/>
  <c r="B79" i="73" l="1"/>
  <c r="C78"/>
  <c r="K73" i="65"/>
  <c r="B80" i="73" l="1"/>
  <c r="C79"/>
  <c r="K74" i="65"/>
  <c r="F74"/>
  <c r="B81" i="73" l="1"/>
  <c r="C80"/>
  <c r="F76" i="65"/>
  <c r="F75"/>
  <c r="K75"/>
  <c r="B82" i="73" l="1"/>
  <c r="C81"/>
  <c r="K76" i="65"/>
  <c r="B83" i="73" l="1"/>
  <c r="C82"/>
  <c r="F78" i="65"/>
  <c r="F77"/>
  <c r="K77"/>
  <c r="B84" i="73" l="1"/>
  <c r="C83"/>
  <c r="K78" i="65"/>
  <c r="B85" i="73" l="1"/>
  <c r="C84"/>
  <c r="F80" i="65"/>
  <c r="F79"/>
  <c r="K79"/>
  <c r="B86" i="73" l="1"/>
  <c r="C85"/>
  <c r="K80" i="65"/>
  <c r="B87" i="73" l="1"/>
  <c r="C86"/>
  <c r="F82" i="65"/>
  <c r="F81"/>
  <c r="K81"/>
  <c r="B88" i="73" l="1"/>
  <c r="C87"/>
  <c r="K82" i="65"/>
  <c r="B89" i="73" l="1"/>
  <c r="C88"/>
  <c r="F84" i="65"/>
  <c r="F83"/>
  <c r="K83"/>
  <c r="B90" i="73" l="1"/>
  <c r="C89"/>
  <c r="K84" i="65"/>
  <c r="B91" i="73" l="1"/>
  <c r="C90"/>
  <c r="F86" i="65"/>
  <c r="F85"/>
  <c r="K85"/>
  <c r="B92" i="73" l="1"/>
  <c r="C91"/>
  <c r="K86" i="65"/>
  <c r="B93" i="73" l="1"/>
  <c r="C92"/>
  <c r="F88" i="65"/>
  <c r="F87"/>
  <c r="K87"/>
  <c r="B94" i="73" l="1"/>
  <c r="C93"/>
  <c r="K88" i="65"/>
  <c r="B95" i="73" l="1"/>
  <c r="C94"/>
  <c r="F90" i="65"/>
  <c r="F89"/>
  <c r="K89"/>
  <c r="B96" i="73" l="1"/>
  <c r="C95"/>
  <c r="K90" i="65"/>
  <c r="B97" i="73" l="1"/>
  <c r="C96"/>
  <c r="F92" i="65"/>
  <c r="F91"/>
  <c r="K91"/>
  <c r="B98" i="73" l="1"/>
  <c r="C97"/>
  <c r="K92" i="65"/>
  <c r="C98" i="73" l="1"/>
  <c r="C99" s="1"/>
  <c r="B99"/>
  <c r="F94" i="65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BF24"/>
  <c r="BF16"/>
  <c r="BF14"/>
  <c r="AY96"/>
  <c r="AY93"/>
  <c r="AY70"/>
  <c r="AY67"/>
  <c r="AY24"/>
  <c r="AR32"/>
  <c r="DF32" s="1"/>
  <c r="B32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J35" s="1"/>
  <c r="F35" i="40" s="1"/>
  <c r="DA36" i="54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J91"/>
  <c r="F91" i="40" s="1"/>
  <c r="BF92" i="54"/>
  <c r="DH92" s="1"/>
  <c r="D92" i="40" s="1"/>
  <c r="DJ92" i="54"/>
  <c r="F92" i="40" s="1"/>
  <c r="BF97" i="54"/>
  <c r="BF17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J69"/>
  <c r="F69" i="40" s="1"/>
  <c r="BF77" i="54"/>
  <c r="BF79"/>
  <c r="DH79" s="1"/>
  <c r="D79" i="40" s="1"/>
  <c r="BF82" i="54"/>
  <c r="BF84"/>
  <c r="DH84" s="1"/>
  <c r="D84" i="40" s="1"/>
  <c r="BF89" i="54"/>
  <c r="BF93"/>
  <c r="DI93"/>
  <c r="E93" i="40" s="1"/>
  <c r="BF95" i="54"/>
  <c r="BF98"/>
  <c r="AY4"/>
  <c r="DG4" s="1"/>
  <c r="C4" i="40" s="1"/>
  <c r="AY6" i="54"/>
  <c r="AY8"/>
  <c r="AY9"/>
  <c r="AY15"/>
  <c r="DJ15"/>
  <c r="F15" i="40" s="1"/>
  <c r="AY17" i="54"/>
  <c r="AY19"/>
  <c r="DI19"/>
  <c r="E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AY4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G59" i="54"/>
  <c r="C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53" i="54" l="1"/>
  <c r="DD71"/>
  <c r="DD55"/>
  <c r="DD46"/>
  <c r="DD38"/>
  <c r="DD47"/>
  <c r="CW46"/>
  <c r="CW30"/>
  <c r="CP44"/>
  <c r="CP7"/>
  <c r="CP35"/>
  <c r="CI17"/>
  <c r="DK6"/>
  <c r="DK5"/>
  <c r="CB74"/>
  <c r="CB42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F99"/>
  <c r="C99"/>
  <c r="AE54" i="26"/>
  <c r="AE99" s="1"/>
  <c r="AE3" i="24"/>
  <c r="AE99" s="1"/>
  <c r="G3" i="40"/>
  <c r="AE99" i="29"/>
  <c r="AE99" i="28"/>
  <c r="AE99" i="27"/>
  <c r="AC7" i="30"/>
  <c r="AD7" s="1"/>
  <c r="AC11"/>
  <c r="AD11" s="1"/>
  <c r="AC15"/>
  <c r="AC19"/>
  <c r="AC23"/>
  <c r="AC27"/>
  <c r="AC3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T5" i="53"/>
  <c r="N5" i="26" s="1"/>
  <c r="O5" i="53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V51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9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N55" i="28" s="1"/>
  <c r="U55" i="53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T58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W72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<sst xmlns="http://schemas.openxmlformats.org/spreadsheetml/2006/main" count="8330" uniqueCount="525">
  <si>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</si>
  <si>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</si>
  <si>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</si>
  <si>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</si>
  <si>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</si>
  <si>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</si>
  <si>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</si>
  <si>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</si>
  <si>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</si>
  <si>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</si>
  <si>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</si>
  <si>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</si>
  <si>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</si>
  <si>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</si>
  <si>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</si>
  <si>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</si>
  <si>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</si>
  <si>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</si>
  <si>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</si>
  <si>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</si>
  <si>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</si>
  <si>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</si>
  <si>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</si>
  <si>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</si>
  <si>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</si>
  <si>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</si>
  <si>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</si>
  <si>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</si>
  <si>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</si>
  <si>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</si>
  <si>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</si>
  <si>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</si>
  <si>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</si>
  <si>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</si>
  <si>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</si>
  <si>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</si>
  <si>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</si>
  <si>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</si>
  <si>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</si>
  <si>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</si>
  <si>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</si>
  <si>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</si>
  <si>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</si>
  <si>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</si>
  <si>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</si>
  <si>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</si>
  <si>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</si>
  <si>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</si>
  <si>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</si>
  <si>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</si>
  <si>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</si>
  <si>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</si>
  <si>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</si>
  <si>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</si>
  <si>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</si>
  <si>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</si>
  <si>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</si>
  <si>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</si>
  <si>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</si>
  <si>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</si>
  <si>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</si>
  <si>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</si>
  <si>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</si>
  <si>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</si>
  <si>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</si>
  <si>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</si>
  <si>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</si>
  <si>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</si>
  <si>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</si>
  <si>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</si>
  <si>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</si>
  <si>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</si>
  <si>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</si>
  <si>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</si>
  <si>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</si>
  <si>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</si>
  <si>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</si>
  <si>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</si>
  <si>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</si>
  <si>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</si>
  <si>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</si>
  <si>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</si>
  <si>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</si>
  <si>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</si>
  <si>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</si>
  <si>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</si>
  <si>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</si>
  <si>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</si>
  <si>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</si>
  <si>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</si>
  <si>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</si>
  <si>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</si>
  <si>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</si>
  <si>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</si>
  <si>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</si>
  <si>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</si>
  <si>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</si>
  <si>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</si>
  <si>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</si>
  <si>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</si>
  <si>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</si>
  <si>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</si>
  <si>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</si>
  <si>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</si>
  <si>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</si>
  <si>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</si>
  <si>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</si>
  <si>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</si>
  <si>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</si>
  <si>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</si>
  <si>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</si>
  <si>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</si>
  <si>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</si>
  <si>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</si>
  <si>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</si>
  <si>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</si>
  <si>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</si>
  <si>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</si>
  <si>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</si>
  <si>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</si>
  <si>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</si>
  <si>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</si>
  <si>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</si>
  <si>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</si>
  <si>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</si>
  <si>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</si>
  <si>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</si>
  <si>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</si>
  <si>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</si>
  <si>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</si>
  <si>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</si>
  <si>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</si>
  <si>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</si>
  <si>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</si>
  <si>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</si>
  <si>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</si>
  <si>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</si>
  <si>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</si>
  <si>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</si>
  <si>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</si>
  <si>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</si>
  <si>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</si>
  <si>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</si>
  <si>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</si>
  <si>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</si>
  <si>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</si>
  <si>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</si>
  <si>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</si>
  <si>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</si>
  <si>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</si>
  <si>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</si>
  <si>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</si>
  <si>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</si>
  <si>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</si>
  <si>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</si>
  <si>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</si>
  <si>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</si>
  <si>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</si>
  <si>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</si>
  <si>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</si>
  <si>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</si>
  <si>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</si>
  <si>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</si>
  <si>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</si>
  <si>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</si>
  <si>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</si>
  <si>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</si>
  <si>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</si>
  <si>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</si>
  <si>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</si>
  <si>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</si>
  <si>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</si>
  <si>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</si>
  <si>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</si>
  <si>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</si>
  <si>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</si>
  <si>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</si>
  <si>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</si>
  <si>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</si>
  <si>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</si>
  <si>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</si>
  <si>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</si>
  <si>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</si>
  <si>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</si>
  <si>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</si>
  <si>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</si>
  <si>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</si>
  <si>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</si>
  <si>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</si>
  <si>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</si>
  <si>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</si>
  <si>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</si>
  <si>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</si>
  <si>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</si>
  <si>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</si>
  <si>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</si>
  <si>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</si>
  <si>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</si>
  <si>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</si>
  <si>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</si>
  <si>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</si>
  <si>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</si>
  <si>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</si>
  <si>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</si>
  <si>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</si>
  <si>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</si>
  <si>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</si>
  <si>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</si>
  <si>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</si>
  <si>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</si>
  <si>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</si>
  <si>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</si>
  <si>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</si>
  <si>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</si>
  <si>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</si>
  <si>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</si>
  <si>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</si>
  <si>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</si>
  <si>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</si>
  <si>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</si>
  <si>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</si>
  <si>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</si>
  <si>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</si>
  <si>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</si>
  <si>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</si>
  <si>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</si>
  <si>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</si>
  <si>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</si>
  <si>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</si>
  <si>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</si>
  <si>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</si>
  <si>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</si>
  <si>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</si>
  <si>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</si>
  <si>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</si>
  <si>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</si>
  <si>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</si>
  <si>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</si>
  <si>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</si>
  <si>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</si>
  <si>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</si>
  <si>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</si>
  <si>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</si>
  <si>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</si>
  <si>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</si>
  <si>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</si>
  <si>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</si>
  <si>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</si>
  <si>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</si>
  <si>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</si>
  <si>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</si>
  <si>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</si>
  <si>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</si>
  <si>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</si>
  <si>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</si>
  <si>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</si>
  <si>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</si>
  <si>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</si>
  <si>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</si>
  <si>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</si>
  <si>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</si>
  <si>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</si>
  <si>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</si>
  <si>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</si>
  <si>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</si>
  <si>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</si>
  <si>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</si>
  <si>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</si>
  <si>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</si>
  <si>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</si>
  <si>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</si>
  <si>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</si>
  <si>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</si>
  <si>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</si>
  <si>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</si>
  <si>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</si>
  <si>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</si>
  <si>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</si>
  <si>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</si>
  <si>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</si>
  <si>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</si>
  <si>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</si>
  <si>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</si>
  <si>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</si>
  <si>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</si>
  <si>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</si>
  <si>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</si>
  <si>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</si>
  <si>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</si>
  <si>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</si>
  <si>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</si>
  <si>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</si>
  <si>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</si>
  <si>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</si>
  <si>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</si>
  <si>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</si>
  <si>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</si>
  <si>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</si>
  <si>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</si>
  <si>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</si>
  <si>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</si>
  <si>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</si>
  <si>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</si>
  <si>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</si>
  <si>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</si>
  <si>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</si>
  <si>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</si>
  <si>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</si>
  <si>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</si>
  <si>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</si>
  <si>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</si>
  <si>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</si>
  <si>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</si>
  <si>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</si>
  <si>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</si>
  <si>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</si>
  <si>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</si>
  <si>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</si>
  <si>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</si>
  <si>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</si>
  <si>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</si>
  <si>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</si>
  <si>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</si>
  <si>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</si>
  <si>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</si>
  <si>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</si>
  <si>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</si>
  <si>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</si>
  <si>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</si>
  <si>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</si>
  <si>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</si>
  <si>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</si>
  <si>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</si>
  <si>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</si>
  <si>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</si>
  <si>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</si>
  <si>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</si>
  <si>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</si>
  <si>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</si>
  <si>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</si>
  <si>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</si>
  <si>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</si>
  <si>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</si>
  <si>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</si>
  <si>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</si>
  <si>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</si>
  <si>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</si>
  <si>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</si>
  <si>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</si>
  <si>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</si>
  <si>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</si>
  <si>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</si>
  <si>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</si>
  <si>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</si>
  <si>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</si>
  <si>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</si>
  <si>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</si>
  <si>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</si>
  <si>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</si>
  <si>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</si>
  <si>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</si>
  <si>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</si>
  <si>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</si>
  <si>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</si>
  <si>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</si>
  <si>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</si>
  <si>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</si>
  <si>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</si>
  <si>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</si>
  <si>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</si>
  <si>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</si>
  <si>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</si>
  <si>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</si>
  <si>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</si>
  <si>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</si>
  <si>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</si>
  <si>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</si>
  <si>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</si>
  <si>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</si>
  <si>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</si>
  <si>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</si>
  <si>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</si>
  <si>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</si>
  <si>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</si>
  <si>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</si>
  <si>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</si>
  <si>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</si>
  <si>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</si>
  <si>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</si>
  <si>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</si>
  <si>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</si>
  <si>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</si>
  <si>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</si>
  <si>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</si>
  <si>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</si>
  <si>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</si>
  <si>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</si>
  <si>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</si>
  <si>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</si>
  <si>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</si>
  <si>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</si>
  <si>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</si>
  <si>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</si>
  <si>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</si>
  <si>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</si>
  <si>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</si>
  <si>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</si>
  <si>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</si>
  <si>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</si>
  <si>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</si>
  <si>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</si>
  <si>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</si>
  <si>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</si>
  <si>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</si>
  <si>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</si>
  <si>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</si>
  <si>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</si>
  <si>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</si>
  <si>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</si>
  <si>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</si>
  <si>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</si>
  <si>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</si>
  <si>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</si>
  <si>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</si>
  <si>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</si>
  <si>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</si>
  <si>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</si>
  <si>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</si>
  <si>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</si>
  <si>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</si>
  <si>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</si>
  <si>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</si>
  <si>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</si>
  <si>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</si>
  <si>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</si>
  <si>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</si>
  <si>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</si>
  <si>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</si>
  <si>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</si>
  <si>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</si>
  <si>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</si>
  <si>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</si>
  <si>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</si>
  <si>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</si>
  <si>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</si>
  <si>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</si>
  <si>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</si>
  <si>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</si>
  <si>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</si>
  <si>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</si>
  <si>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</si>
  <si>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</si>
  <si>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</si>
  <si>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</si>
  <si>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</si>
  <si>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</si>
  <si>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</si>
  <si>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</si>
  <si>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</si>
  <si>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</si>
  <si>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</si>
  <si>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</si>
  <si>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</si>
  <si>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</si>
  <si>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</si>
  <si>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</si>
  <si>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</si>
  <si>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</si>
  <si>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</si>
  <si>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</si>
  <si>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</si>
  <si>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</si>
  <si>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</si>
  <si>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</si>
  <si>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</si>
  <si>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</si>
  <si>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</si>
  <si>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</si>
  <si>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</si>
  <si>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</si>
  <si>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</si>
  <si>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</si>
  <si>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</si>
  <si>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</si>
  <si>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</si>
  <si>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</si>
  <si>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</si>
  <si>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45IS2023/01/27</t>
  </si>
  <si>
    <t>27-01-2023</t>
  </si>
  <si>
    <t>IssueTime</t>
  </si>
  <si>
    <t>SHPPBPL</t>
  </si>
  <si>
    <t>ACBIL</t>
  </si>
  <si>
    <t>HP</t>
  </si>
  <si>
    <t>CHANJUII</t>
  </si>
  <si>
    <t>KEDARSUGAR</t>
  </si>
  <si>
    <t>UTTARAKHAND</t>
  </si>
  <si>
    <t>NIRANISUGAR</t>
  </si>
  <si>
    <t>MRNCANEPWR</t>
  </si>
  <si>
    <t>NSLSTUNGBHDRA</t>
  </si>
  <si>
    <t>JPL</t>
  </si>
  <si>
    <t>SHIVSHAKTISUGAR</t>
  </si>
  <si>
    <t>GOA_Beneficiary</t>
  </si>
  <si>
    <t>SOLAPUR_SOLAR</t>
  </si>
  <si>
    <t>Meghalaya_Ben</t>
  </si>
  <si>
    <t>TS1PL_BKN</t>
  </si>
  <si>
    <t xml:space="preserve">Northern_Railway_Delhi </t>
  </si>
  <si>
    <t>East_Delhi_Waste_Processing_Company_Limited_(EDWPCL)</t>
  </si>
  <si>
    <t>TWEPL</t>
  </si>
  <si>
    <t>Paste Schedule here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</si>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</sst>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SM"/>
      <sheetName val="Allocation"/>
      <sheetName val="frq"/>
      <sheetName val="IDT-1"/>
      <sheetName val="TWOMCL"/>
      <sheetName val="EDWPCL"/>
      <sheetName val="MSW BWN"/>
      <sheetName val="TWEPL"/>
      <sheetName val="IEX"/>
      <sheetName val="STOA"/>
      <sheetName val="PXIL"/>
      <sheetName val="RTM_IEX"/>
      <sheetName val="RTM_PXI"/>
      <sheetName val="GDAM_IEX"/>
      <sheetName val="GDAM_PXI"/>
      <sheetName val="BRPL"/>
      <sheetName val="BYPL"/>
      <sheetName val="TPDDL"/>
      <sheetName val="NDMC"/>
      <sheetName val="MES"/>
      <sheetName val="NRail"/>
      <sheetName val="PPCL"/>
      <sheetName val="GT"/>
      <sheetName val="BAWANA"/>
      <sheetName val="Extra"/>
      <sheetName val="BTPS"/>
      <sheetName val="PPCL_NG"/>
      <sheetName val="PPCL_Spot"/>
      <sheetName val="GT_NG"/>
      <sheetName val="GT_Spot"/>
      <sheetName val="Bawana_NG"/>
      <sheetName val="Bawana_RLNG"/>
      <sheetName val="Bawana_Spot"/>
      <sheetName val="Entt_ISGS"/>
      <sheetName val="ISGS_exbus"/>
      <sheetName val="ISGS_Delhi_pp"/>
      <sheetName val="URS_exbus"/>
      <sheetName val="URS_Delhi_pp"/>
      <sheetName val="LTA"/>
      <sheetName val="MTOA"/>
      <sheetName val="BRPL_ISGS_exbus"/>
      <sheetName val="BYPL_ISGS_exbus"/>
      <sheetName val="TPDDL_ISGS_exbus"/>
      <sheetName val="NDMC_ISGS_exbus"/>
      <sheetName val="NRail_ISGS_exbus"/>
      <sheetName val="correspondence_sheet"/>
      <sheetName val="Regulation"/>
      <sheetName val="BRPL_EOD"/>
      <sheetName val="BYPL_EOD"/>
      <sheetName val="TPDDL_EOD"/>
      <sheetName val="NDMC_EOD"/>
      <sheetName val="MES_EOD"/>
      <sheetName val="Delhi_Gen_EOD"/>
      <sheetName val="BRPL_Sur"/>
      <sheetName val="BYPL_Sur"/>
      <sheetName val="MES_Sur"/>
      <sheetName val="NDMC_Sur"/>
      <sheetName val="NDPL_Sur"/>
      <sheetName val="IDT-1 Calculation"/>
    </sheetNames>
    <sheetDataSet>
      <sheetData sheetId="0"/>
      <sheetData sheetId="1">
        <row r="2">
          <cell r="A2">
            <v>43647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160</v>
          </cell>
          <cell r="C5">
            <v>0</v>
          </cell>
          <cell r="D5">
            <v>185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160</v>
          </cell>
          <cell r="C6">
            <v>0</v>
          </cell>
          <cell r="D6">
            <v>185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160</v>
          </cell>
          <cell r="C7">
            <v>0</v>
          </cell>
          <cell r="D7">
            <v>185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160</v>
          </cell>
          <cell r="C8">
            <v>0</v>
          </cell>
          <cell r="D8">
            <v>185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160</v>
          </cell>
          <cell r="C9">
            <v>0</v>
          </cell>
          <cell r="D9">
            <v>185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160</v>
          </cell>
          <cell r="C10">
            <v>0</v>
          </cell>
          <cell r="D10">
            <v>185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160</v>
          </cell>
          <cell r="C11">
            <v>0</v>
          </cell>
          <cell r="D11">
            <v>185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160</v>
          </cell>
          <cell r="C12">
            <v>0</v>
          </cell>
          <cell r="D12">
            <v>185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160</v>
          </cell>
          <cell r="C13">
            <v>0</v>
          </cell>
          <cell r="D13">
            <v>185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160</v>
          </cell>
          <cell r="C14">
            <v>0</v>
          </cell>
          <cell r="D14">
            <v>185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160</v>
          </cell>
          <cell r="C15">
            <v>0</v>
          </cell>
          <cell r="D15">
            <v>185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160</v>
          </cell>
          <cell r="C16">
            <v>0</v>
          </cell>
          <cell r="D16">
            <v>185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160</v>
          </cell>
          <cell r="C17">
            <v>0</v>
          </cell>
          <cell r="D17">
            <v>185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160</v>
          </cell>
          <cell r="C18">
            <v>0</v>
          </cell>
          <cell r="D18">
            <v>185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160</v>
          </cell>
          <cell r="C19">
            <v>0</v>
          </cell>
          <cell r="D19">
            <v>185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160</v>
          </cell>
          <cell r="C20">
            <v>0</v>
          </cell>
          <cell r="D20">
            <v>185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160</v>
          </cell>
          <cell r="C21">
            <v>0</v>
          </cell>
          <cell r="D21">
            <v>185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160</v>
          </cell>
          <cell r="C22">
            <v>0</v>
          </cell>
          <cell r="D22">
            <v>185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160</v>
          </cell>
          <cell r="C23">
            <v>0</v>
          </cell>
          <cell r="D23">
            <v>185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160</v>
          </cell>
          <cell r="C24">
            <v>0</v>
          </cell>
          <cell r="D24">
            <v>185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160</v>
          </cell>
          <cell r="C25">
            <v>0</v>
          </cell>
          <cell r="D25">
            <v>185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160</v>
          </cell>
          <cell r="C26">
            <v>0</v>
          </cell>
          <cell r="D26">
            <v>185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160</v>
          </cell>
          <cell r="C27">
            <v>0</v>
          </cell>
          <cell r="D27">
            <v>185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160</v>
          </cell>
          <cell r="C28">
            <v>0</v>
          </cell>
          <cell r="D28">
            <v>185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160</v>
          </cell>
          <cell r="C29">
            <v>0</v>
          </cell>
          <cell r="D29">
            <v>185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160</v>
          </cell>
          <cell r="C30">
            <v>0</v>
          </cell>
          <cell r="D30">
            <v>185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160</v>
          </cell>
          <cell r="C31">
            <v>0</v>
          </cell>
          <cell r="D31">
            <v>185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160</v>
          </cell>
          <cell r="C32">
            <v>0</v>
          </cell>
          <cell r="D32">
            <v>185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140</v>
          </cell>
          <cell r="C33">
            <v>20</v>
          </cell>
          <cell r="D33">
            <v>185</v>
          </cell>
          <cell r="E33">
            <v>0</v>
          </cell>
          <cell r="H33">
            <v>0</v>
          </cell>
          <cell r="I33">
            <v>20</v>
          </cell>
          <cell r="J33">
            <v>0</v>
          </cell>
          <cell r="K33">
            <v>0</v>
          </cell>
        </row>
        <row r="34">
          <cell r="B34">
            <v>140</v>
          </cell>
          <cell r="C34">
            <v>20</v>
          </cell>
          <cell r="D34">
            <v>185</v>
          </cell>
          <cell r="E34">
            <v>0</v>
          </cell>
          <cell r="H34">
            <v>0</v>
          </cell>
          <cell r="I34">
            <v>20</v>
          </cell>
          <cell r="J34">
            <v>0</v>
          </cell>
          <cell r="K34">
            <v>0</v>
          </cell>
        </row>
        <row r="35">
          <cell r="B35">
            <v>140</v>
          </cell>
          <cell r="C35">
            <v>20</v>
          </cell>
          <cell r="D35">
            <v>185</v>
          </cell>
          <cell r="E35">
            <v>0</v>
          </cell>
          <cell r="H35">
            <v>0</v>
          </cell>
          <cell r="I35">
            <v>20</v>
          </cell>
          <cell r="J35">
            <v>0</v>
          </cell>
          <cell r="K35">
            <v>0</v>
          </cell>
        </row>
        <row r="36">
          <cell r="B36">
            <v>140</v>
          </cell>
          <cell r="C36">
            <v>20</v>
          </cell>
          <cell r="D36">
            <v>185</v>
          </cell>
          <cell r="E36">
            <v>0</v>
          </cell>
          <cell r="H36">
            <v>0</v>
          </cell>
          <cell r="I36">
            <v>20</v>
          </cell>
          <cell r="J36">
            <v>0</v>
          </cell>
          <cell r="K36">
            <v>0</v>
          </cell>
        </row>
        <row r="37">
          <cell r="B37">
            <v>140</v>
          </cell>
          <cell r="C37">
            <v>20</v>
          </cell>
          <cell r="D37">
            <v>185</v>
          </cell>
          <cell r="E37">
            <v>0</v>
          </cell>
          <cell r="H37">
            <v>0</v>
          </cell>
          <cell r="I37">
            <v>20</v>
          </cell>
          <cell r="J37">
            <v>0</v>
          </cell>
          <cell r="K37">
            <v>0</v>
          </cell>
        </row>
        <row r="38">
          <cell r="B38">
            <v>140</v>
          </cell>
          <cell r="C38">
            <v>20</v>
          </cell>
          <cell r="D38">
            <v>185</v>
          </cell>
          <cell r="E38">
            <v>0</v>
          </cell>
          <cell r="H38">
            <v>0</v>
          </cell>
          <cell r="I38">
            <v>20</v>
          </cell>
          <cell r="J38">
            <v>0</v>
          </cell>
          <cell r="K38">
            <v>0</v>
          </cell>
        </row>
        <row r="39">
          <cell r="B39">
            <v>140</v>
          </cell>
          <cell r="C39">
            <v>20</v>
          </cell>
          <cell r="D39">
            <v>185</v>
          </cell>
          <cell r="E39">
            <v>0</v>
          </cell>
          <cell r="H39">
            <v>0</v>
          </cell>
          <cell r="I39">
            <v>20</v>
          </cell>
          <cell r="J39">
            <v>0</v>
          </cell>
          <cell r="K39">
            <v>0</v>
          </cell>
        </row>
        <row r="40">
          <cell r="B40">
            <v>140</v>
          </cell>
          <cell r="C40">
            <v>20</v>
          </cell>
          <cell r="D40">
            <v>185</v>
          </cell>
          <cell r="E40">
            <v>0</v>
          </cell>
          <cell r="H40">
            <v>0</v>
          </cell>
          <cell r="I40">
            <v>20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40</v>
          </cell>
          <cell r="D41">
            <v>185</v>
          </cell>
          <cell r="E41">
            <v>0</v>
          </cell>
          <cell r="H41">
            <v>0</v>
          </cell>
          <cell r="I41">
            <v>40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40</v>
          </cell>
          <cell r="D42">
            <v>185</v>
          </cell>
          <cell r="E42">
            <v>0</v>
          </cell>
          <cell r="H42">
            <v>0</v>
          </cell>
          <cell r="I42">
            <v>40</v>
          </cell>
          <cell r="J42">
            <v>0</v>
          </cell>
          <cell r="K42">
            <v>0</v>
          </cell>
        </row>
        <row r="43">
          <cell r="B43">
            <v>100</v>
          </cell>
          <cell r="C43">
            <v>40</v>
          </cell>
          <cell r="D43">
            <v>185</v>
          </cell>
          <cell r="E43">
            <v>0</v>
          </cell>
          <cell r="H43">
            <v>0</v>
          </cell>
          <cell r="I43">
            <v>40</v>
          </cell>
          <cell r="J43">
            <v>0</v>
          </cell>
          <cell r="K43">
            <v>0</v>
          </cell>
        </row>
        <row r="44">
          <cell r="B44">
            <v>100</v>
          </cell>
          <cell r="C44">
            <v>40</v>
          </cell>
          <cell r="D44">
            <v>185</v>
          </cell>
          <cell r="E44">
            <v>0</v>
          </cell>
          <cell r="H44">
            <v>0</v>
          </cell>
          <cell r="I44">
            <v>40</v>
          </cell>
          <cell r="J44">
            <v>0</v>
          </cell>
          <cell r="K44">
            <v>0</v>
          </cell>
        </row>
        <row r="45">
          <cell r="B45">
            <v>100</v>
          </cell>
          <cell r="C45">
            <v>40</v>
          </cell>
          <cell r="D45">
            <v>185</v>
          </cell>
          <cell r="E45">
            <v>0</v>
          </cell>
          <cell r="H45">
            <v>0</v>
          </cell>
          <cell r="I45">
            <v>40</v>
          </cell>
          <cell r="J45">
            <v>0</v>
          </cell>
          <cell r="K45">
            <v>0</v>
          </cell>
        </row>
        <row r="46">
          <cell r="B46">
            <v>100</v>
          </cell>
          <cell r="C46">
            <v>40</v>
          </cell>
          <cell r="D46">
            <v>185</v>
          </cell>
          <cell r="E46">
            <v>0</v>
          </cell>
          <cell r="H46">
            <v>0</v>
          </cell>
          <cell r="I46">
            <v>40</v>
          </cell>
          <cell r="J46">
            <v>0</v>
          </cell>
          <cell r="K46">
            <v>0</v>
          </cell>
        </row>
        <row r="47">
          <cell r="B47">
            <v>100</v>
          </cell>
          <cell r="C47">
            <v>60</v>
          </cell>
          <cell r="D47">
            <v>185</v>
          </cell>
          <cell r="E47">
            <v>0</v>
          </cell>
          <cell r="H47">
            <v>0</v>
          </cell>
          <cell r="I47">
            <v>60</v>
          </cell>
          <cell r="J47">
            <v>0</v>
          </cell>
          <cell r="K47">
            <v>0</v>
          </cell>
        </row>
        <row r="48">
          <cell r="B48">
            <v>100</v>
          </cell>
          <cell r="C48">
            <v>60</v>
          </cell>
          <cell r="D48">
            <v>185</v>
          </cell>
          <cell r="E48">
            <v>0</v>
          </cell>
          <cell r="H48">
            <v>0</v>
          </cell>
          <cell r="I48">
            <v>60</v>
          </cell>
          <cell r="J48">
            <v>0</v>
          </cell>
          <cell r="K48">
            <v>0</v>
          </cell>
        </row>
        <row r="49">
          <cell r="B49">
            <v>100</v>
          </cell>
          <cell r="C49">
            <v>60</v>
          </cell>
          <cell r="D49">
            <v>185</v>
          </cell>
          <cell r="E49">
            <v>0</v>
          </cell>
          <cell r="H49">
            <v>0</v>
          </cell>
          <cell r="I49">
            <v>60</v>
          </cell>
          <cell r="J49">
            <v>0</v>
          </cell>
          <cell r="K49">
            <v>0</v>
          </cell>
        </row>
        <row r="50">
          <cell r="B50">
            <v>100</v>
          </cell>
          <cell r="C50">
            <v>60</v>
          </cell>
          <cell r="D50">
            <v>185</v>
          </cell>
          <cell r="E50">
            <v>0</v>
          </cell>
          <cell r="H50">
            <v>0</v>
          </cell>
          <cell r="I50">
            <v>60</v>
          </cell>
          <cell r="J50">
            <v>0</v>
          </cell>
          <cell r="K50">
            <v>0</v>
          </cell>
        </row>
        <row r="51">
          <cell r="B51">
            <v>100</v>
          </cell>
          <cell r="C51">
            <v>60</v>
          </cell>
          <cell r="D51">
            <v>185</v>
          </cell>
          <cell r="E51">
            <v>0</v>
          </cell>
          <cell r="H51">
            <v>0</v>
          </cell>
          <cell r="I51">
            <v>60</v>
          </cell>
          <cell r="J51">
            <v>0</v>
          </cell>
          <cell r="K51">
            <v>0</v>
          </cell>
        </row>
        <row r="52">
          <cell r="B52">
            <v>100</v>
          </cell>
          <cell r="C52">
            <v>60</v>
          </cell>
          <cell r="D52">
            <v>185</v>
          </cell>
          <cell r="E52">
            <v>0</v>
          </cell>
          <cell r="H52">
            <v>0</v>
          </cell>
          <cell r="I52">
            <v>60</v>
          </cell>
          <cell r="J52">
            <v>0</v>
          </cell>
          <cell r="K52">
            <v>0</v>
          </cell>
        </row>
        <row r="53">
          <cell r="B53">
            <v>100</v>
          </cell>
          <cell r="C53">
            <v>60</v>
          </cell>
          <cell r="D53">
            <v>185</v>
          </cell>
          <cell r="E53">
            <v>0</v>
          </cell>
          <cell r="H53">
            <v>0</v>
          </cell>
          <cell r="I53">
            <v>60</v>
          </cell>
          <cell r="J53">
            <v>0</v>
          </cell>
          <cell r="K53">
            <v>0</v>
          </cell>
        </row>
        <row r="54">
          <cell r="B54">
            <v>100</v>
          </cell>
          <cell r="C54">
            <v>60</v>
          </cell>
          <cell r="D54">
            <v>185</v>
          </cell>
          <cell r="E54">
            <v>0</v>
          </cell>
          <cell r="H54">
            <v>0</v>
          </cell>
          <cell r="I54">
            <v>60</v>
          </cell>
          <cell r="J54">
            <v>0</v>
          </cell>
          <cell r="K54">
            <v>0</v>
          </cell>
        </row>
        <row r="55">
          <cell r="B55">
            <v>100</v>
          </cell>
          <cell r="C55">
            <v>60</v>
          </cell>
          <cell r="D55">
            <v>185</v>
          </cell>
          <cell r="E55">
            <v>0</v>
          </cell>
          <cell r="H55">
            <v>0</v>
          </cell>
          <cell r="I55">
            <v>60</v>
          </cell>
          <cell r="J55">
            <v>0</v>
          </cell>
          <cell r="K55">
            <v>0</v>
          </cell>
        </row>
        <row r="56">
          <cell r="B56">
            <v>100</v>
          </cell>
          <cell r="C56">
            <v>60</v>
          </cell>
          <cell r="D56">
            <v>185</v>
          </cell>
          <cell r="E56">
            <v>0</v>
          </cell>
          <cell r="H56">
            <v>0</v>
          </cell>
          <cell r="I56">
            <v>60</v>
          </cell>
          <cell r="J56">
            <v>0</v>
          </cell>
          <cell r="K56">
            <v>0</v>
          </cell>
        </row>
        <row r="57">
          <cell r="B57">
            <v>100</v>
          </cell>
          <cell r="C57">
            <v>60</v>
          </cell>
          <cell r="D57">
            <v>185</v>
          </cell>
          <cell r="E57">
            <v>0</v>
          </cell>
          <cell r="H57">
            <v>0</v>
          </cell>
          <cell r="I57">
            <v>60</v>
          </cell>
          <cell r="J57">
            <v>0</v>
          </cell>
          <cell r="K57">
            <v>0</v>
          </cell>
        </row>
        <row r="58">
          <cell r="B58">
            <v>100</v>
          </cell>
          <cell r="C58">
            <v>60</v>
          </cell>
          <cell r="D58">
            <v>185</v>
          </cell>
          <cell r="E58">
            <v>0</v>
          </cell>
          <cell r="H58">
            <v>0</v>
          </cell>
          <cell r="I58">
            <v>60</v>
          </cell>
          <cell r="J58">
            <v>0</v>
          </cell>
          <cell r="K58">
            <v>0</v>
          </cell>
        </row>
        <row r="59">
          <cell r="B59">
            <v>100</v>
          </cell>
          <cell r="C59">
            <v>60</v>
          </cell>
          <cell r="D59">
            <v>185</v>
          </cell>
          <cell r="E59">
            <v>0</v>
          </cell>
          <cell r="H59">
            <v>0</v>
          </cell>
          <cell r="I59">
            <v>60</v>
          </cell>
          <cell r="J59">
            <v>0</v>
          </cell>
          <cell r="K59">
            <v>0</v>
          </cell>
        </row>
        <row r="60">
          <cell r="B60">
            <v>100</v>
          </cell>
          <cell r="C60">
            <v>60</v>
          </cell>
          <cell r="D60">
            <v>185</v>
          </cell>
          <cell r="E60">
            <v>0</v>
          </cell>
          <cell r="H60">
            <v>0</v>
          </cell>
          <cell r="I60">
            <v>60</v>
          </cell>
          <cell r="J60">
            <v>0</v>
          </cell>
          <cell r="K60">
            <v>0</v>
          </cell>
        </row>
        <row r="61">
          <cell r="B61">
            <v>85</v>
          </cell>
          <cell r="C61">
            <v>75</v>
          </cell>
          <cell r="D61">
            <v>185</v>
          </cell>
          <cell r="E61">
            <v>0</v>
          </cell>
          <cell r="H61">
            <v>0</v>
          </cell>
          <cell r="I61">
            <v>75</v>
          </cell>
          <cell r="J61">
            <v>0</v>
          </cell>
          <cell r="K61">
            <v>0</v>
          </cell>
        </row>
        <row r="62">
          <cell r="B62">
            <v>85</v>
          </cell>
          <cell r="C62">
            <v>75</v>
          </cell>
          <cell r="D62">
            <v>185</v>
          </cell>
          <cell r="E62">
            <v>0</v>
          </cell>
          <cell r="H62">
            <v>0</v>
          </cell>
          <cell r="I62">
            <v>75</v>
          </cell>
          <cell r="J62">
            <v>0</v>
          </cell>
          <cell r="K62">
            <v>0</v>
          </cell>
        </row>
        <row r="63">
          <cell r="B63">
            <v>55</v>
          </cell>
          <cell r="C63">
            <v>105</v>
          </cell>
          <cell r="D63">
            <v>185</v>
          </cell>
          <cell r="E63">
            <v>0</v>
          </cell>
          <cell r="H63">
            <v>0</v>
          </cell>
          <cell r="I63">
            <v>105</v>
          </cell>
          <cell r="J63">
            <v>0</v>
          </cell>
          <cell r="K63">
            <v>0</v>
          </cell>
        </row>
        <row r="64">
          <cell r="B64">
            <v>55</v>
          </cell>
          <cell r="C64">
            <v>105</v>
          </cell>
          <cell r="D64">
            <v>185</v>
          </cell>
          <cell r="E64">
            <v>0</v>
          </cell>
          <cell r="H64">
            <v>0</v>
          </cell>
          <cell r="I64">
            <v>105</v>
          </cell>
          <cell r="J64">
            <v>0</v>
          </cell>
          <cell r="K64">
            <v>0</v>
          </cell>
        </row>
        <row r="65">
          <cell r="B65">
            <v>55</v>
          </cell>
          <cell r="C65">
            <v>105</v>
          </cell>
          <cell r="D65">
            <v>185</v>
          </cell>
          <cell r="E65">
            <v>0</v>
          </cell>
          <cell r="H65">
            <v>0</v>
          </cell>
          <cell r="I65">
            <v>105</v>
          </cell>
          <cell r="J65">
            <v>0</v>
          </cell>
          <cell r="K65">
            <v>0</v>
          </cell>
        </row>
        <row r="66">
          <cell r="B66">
            <v>55</v>
          </cell>
          <cell r="C66">
            <v>105</v>
          </cell>
          <cell r="D66">
            <v>185</v>
          </cell>
          <cell r="E66">
            <v>0</v>
          </cell>
          <cell r="H66">
            <v>0</v>
          </cell>
          <cell r="I66">
            <v>105</v>
          </cell>
          <cell r="J66">
            <v>0</v>
          </cell>
          <cell r="K66">
            <v>0</v>
          </cell>
        </row>
        <row r="67">
          <cell r="B67">
            <v>55</v>
          </cell>
          <cell r="C67">
            <v>105</v>
          </cell>
          <cell r="D67">
            <v>185</v>
          </cell>
          <cell r="E67">
            <v>0</v>
          </cell>
          <cell r="H67">
            <v>0</v>
          </cell>
          <cell r="I67">
            <v>105</v>
          </cell>
          <cell r="J67">
            <v>0</v>
          </cell>
          <cell r="K67">
            <v>0</v>
          </cell>
        </row>
        <row r="68">
          <cell r="B68">
            <v>55</v>
          </cell>
          <cell r="C68">
            <v>105</v>
          </cell>
          <cell r="D68">
            <v>185</v>
          </cell>
          <cell r="E68">
            <v>0</v>
          </cell>
          <cell r="H68">
            <v>0</v>
          </cell>
          <cell r="I68">
            <v>105</v>
          </cell>
          <cell r="J68">
            <v>0</v>
          </cell>
          <cell r="K68">
            <v>0</v>
          </cell>
        </row>
        <row r="69">
          <cell r="B69">
            <v>55</v>
          </cell>
          <cell r="C69">
            <v>105</v>
          </cell>
          <cell r="D69">
            <v>185</v>
          </cell>
          <cell r="E69">
            <v>0</v>
          </cell>
          <cell r="H69">
            <v>0</v>
          </cell>
          <cell r="I69">
            <v>105</v>
          </cell>
          <cell r="J69">
            <v>0</v>
          </cell>
          <cell r="K69">
            <v>0</v>
          </cell>
        </row>
        <row r="70">
          <cell r="B70">
            <v>55</v>
          </cell>
          <cell r="C70">
            <v>105</v>
          </cell>
          <cell r="D70">
            <v>185</v>
          </cell>
          <cell r="E70">
            <v>0</v>
          </cell>
          <cell r="H70">
            <v>0</v>
          </cell>
          <cell r="I70">
            <v>105</v>
          </cell>
          <cell r="J70">
            <v>0</v>
          </cell>
          <cell r="K70">
            <v>0</v>
          </cell>
        </row>
        <row r="71">
          <cell r="B71">
            <v>55</v>
          </cell>
          <cell r="C71">
            <v>105</v>
          </cell>
          <cell r="D71">
            <v>185</v>
          </cell>
          <cell r="E71">
            <v>0</v>
          </cell>
          <cell r="H71">
            <v>0</v>
          </cell>
          <cell r="I71">
            <v>105</v>
          </cell>
          <cell r="J71">
            <v>0</v>
          </cell>
          <cell r="K71">
            <v>0</v>
          </cell>
        </row>
        <row r="72">
          <cell r="B72">
            <v>160</v>
          </cell>
          <cell r="C72">
            <v>0</v>
          </cell>
          <cell r="D72">
            <v>185</v>
          </cell>
          <cell r="E72">
            <v>0</v>
          </cell>
          <cell r="H72">
            <v>140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160</v>
          </cell>
          <cell r="C73">
            <v>0</v>
          </cell>
          <cell r="D73">
            <v>185</v>
          </cell>
          <cell r="E73">
            <v>0</v>
          </cell>
          <cell r="H73">
            <v>140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160</v>
          </cell>
          <cell r="C74">
            <v>0</v>
          </cell>
          <cell r="D74">
            <v>185</v>
          </cell>
          <cell r="E74">
            <v>0</v>
          </cell>
          <cell r="H74">
            <v>140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90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90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90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90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90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90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90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90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90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90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90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90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90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90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90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90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90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90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90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90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90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90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90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90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90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90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277.42399999999998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277.42399999999998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277.42399999999998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277.42399999999998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277.42399999999998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277.42399999999998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277.42399999999998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277.42399999999998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277.42399999999998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277.42399999999998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277.58999999999997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286.60000000000002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286.60000000000002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311.21600000000001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311.21600000000001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311.21600000000001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311.21600000000001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286.60000000000002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286.60000000000002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44953</v>
      </c>
      <c r="Z3" s="37">
        <f>S3</f>
        <v>44953</v>
      </c>
      <c r="AE3" s="36"/>
      <c r="AH3" s="38">
        <f>AV4</f>
        <v>44953</v>
      </c>
    </row>
    <row r="4" spans="1:48" ht="15.75" thickBot="1">
      <c r="A4" s="37">
        <f>frq!A1</f>
        <v>44953</v>
      </c>
      <c r="L4" s="37">
        <f>frq!A1</f>
        <v>44953</v>
      </c>
      <c r="P4" s="37">
        <f>frq!A1</f>
        <v>44953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44953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18.872</v>
      </c>
      <c r="AF6" s="56">
        <f>'MSW BWN'!C3</f>
        <v>18.872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20.16</v>
      </c>
      <c r="AF7" s="56">
        <f>'MSW BWN'!C4</f>
        <v>20.16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19.776</v>
      </c>
      <c r="AF8" s="56">
        <f>'MSW BWN'!C5</f>
        <v>19.776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19.047999999999998</v>
      </c>
      <c r="AF9" s="56">
        <f>'MSW BWN'!C6</f>
        <v>19.047999999999998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19.103999999999999</v>
      </c>
      <c r="AF10" s="56">
        <f>'MSW BWN'!C7</f>
        <v>19.103999999999999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20.044</v>
      </c>
      <c r="AF11" s="56">
        <f>'MSW BWN'!C8</f>
        <v>20.044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20.68</v>
      </c>
      <c r="AF12" s="56">
        <f>'MSW BWN'!C9</f>
        <v>20.68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20.504000000000001</v>
      </c>
      <c r="AF13" s="56">
        <f>'MSW BWN'!C10</f>
        <v>20.504000000000001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18.931999999999999</v>
      </c>
      <c r="AF14" s="56">
        <f>'MSW BWN'!C11</f>
        <v>18.931999999999999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19.623999999999999</v>
      </c>
      <c r="AF15" s="56">
        <f>'MSW BWN'!C12</f>
        <v>19.623999999999999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19.815999999999999</v>
      </c>
      <c r="AF16" s="56">
        <f>'MSW BWN'!C13</f>
        <v>19.815999999999999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19.411999999999999</v>
      </c>
      <c r="AF17" s="56">
        <f>'MSW BWN'!C14</f>
        <v>19.411999999999999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19.623999999999999</v>
      </c>
      <c r="AF18" s="56">
        <f>'MSW BWN'!C15</f>
        <v>19.623999999999999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19.335999999999999</v>
      </c>
      <c r="AF19" s="56">
        <f>'MSW BWN'!C16</f>
        <v>19.335999999999999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20.007999999999999</v>
      </c>
      <c r="AF20" s="56">
        <f>'MSW BWN'!C17</f>
        <v>20.007999999999999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19.603999999999999</v>
      </c>
      <c r="AF21" s="56">
        <f>'MSW BWN'!C18</f>
        <v>19.603999999999999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19.564</v>
      </c>
      <c r="AF22" s="56">
        <f>'MSW BWN'!C19</f>
        <v>19.564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19.123999999999999</v>
      </c>
      <c r="AF23" s="56">
        <f>'MSW BWN'!C20</f>
        <v>19.123999999999999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19.64</v>
      </c>
      <c r="AF24" s="56">
        <f>'MSW BWN'!C21</f>
        <v>19.64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18.931999999999999</v>
      </c>
      <c r="AF25" s="56">
        <f>'MSW BWN'!C22</f>
        <v>18.931999999999999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19.968</v>
      </c>
      <c r="AF26" s="56">
        <f>'MSW BWN'!C23</f>
        <v>19.968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20.66</v>
      </c>
      <c r="AF27" s="56">
        <f>'MSW BWN'!C24</f>
        <v>20.66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19.047999999999998</v>
      </c>
      <c r="AF28" s="56">
        <f>'MSW BWN'!C25</f>
        <v>19.047999999999998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19.488</v>
      </c>
      <c r="AF29" s="56">
        <f>'MSW BWN'!C26</f>
        <v>19.488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18.664000000000001</v>
      </c>
      <c r="AF30" s="56">
        <f>'MSW BWN'!C27</f>
        <v>18.664000000000001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18.795999999999999</v>
      </c>
      <c r="AF31" s="56">
        <f>'MSW BWN'!C28</f>
        <v>18.795999999999999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19.239999999999998</v>
      </c>
      <c r="AF32" s="56">
        <f>'MSW BWN'!C29</f>
        <v>19.239999999999998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19.431999999999999</v>
      </c>
      <c r="AF33" s="56">
        <f>'MSW BWN'!C30</f>
        <v>19.431999999999999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19.776</v>
      </c>
      <c r="AF34" s="56">
        <f>'MSW BWN'!C31</f>
        <v>19.776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19.564</v>
      </c>
      <c r="AF35" s="56">
        <f>'MSW BWN'!C32</f>
        <v>19.564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19.295999999999999</v>
      </c>
      <c r="AF36" s="56">
        <f>'MSW BWN'!C33</f>
        <v>19.295999999999999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18.891999999999999</v>
      </c>
      <c r="AF37" s="56">
        <f>'MSW BWN'!C34</f>
        <v>18.891999999999999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18.760000000000002</v>
      </c>
      <c r="AF38" s="56">
        <f>'MSW BWN'!C35</f>
        <v>18.760000000000002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18.315999999999999</v>
      </c>
      <c r="AF39" s="56">
        <f>'MSW BWN'!C36</f>
        <v>18.315999999999999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6.9356000000000001E-2</v>
      </c>
      <c r="H40" s="54">
        <f>(BAWANA!U37+BAWANA!V37)/4000</f>
        <v>0</v>
      </c>
      <c r="I40" s="54"/>
      <c r="J40" s="54">
        <f t="shared" si="3"/>
        <v>6.9356000000000001E-2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18.891999999999999</v>
      </c>
      <c r="AF40" s="56">
        <f>'MSW BWN'!C37</f>
        <v>18.891999999999999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6.9356000000000001E-2</v>
      </c>
      <c r="H41" s="54">
        <f>(BAWANA!U38+BAWANA!V38)/4000</f>
        <v>0</v>
      </c>
      <c r="I41" s="54"/>
      <c r="J41" s="54">
        <f t="shared" si="3"/>
        <v>6.9356000000000001E-2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19.564</v>
      </c>
      <c r="AF41" s="56">
        <f>'MSW BWN'!C38</f>
        <v>19.564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6.9356000000000001E-2</v>
      </c>
      <c r="H42" s="54">
        <f>(BAWANA!U39+BAWANA!V39)/4000</f>
        <v>0</v>
      </c>
      <c r="I42" s="54"/>
      <c r="J42" s="54">
        <f t="shared" si="3"/>
        <v>6.9356000000000001E-2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20.007999999999999</v>
      </c>
      <c r="AF42" s="56">
        <f>'MSW BWN'!C39</f>
        <v>20.007999999999999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6.9356000000000001E-2</v>
      </c>
      <c r="H43" s="54">
        <f>(BAWANA!U40+BAWANA!V40)/4000</f>
        <v>0</v>
      </c>
      <c r="I43" s="54"/>
      <c r="J43" s="54">
        <f t="shared" si="3"/>
        <v>6.9356000000000001E-2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19.795999999999999</v>
      </c>
      <c r="AF43" s="56">
        <f>'MSW BWN'!C40</f>
        <v>19.795999999999999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6.9356000000000001E-2</v>
      </c>
      <c r="H44" s="54">
        <f>(BAWANA!U41+BAWANA!V41)/4000</f>
        <v>0</v>
      </c>
      <c r="I44" s="54"/>
      <c r="J44" s="54">
        <f t="shared" si="3"/>
        <v>6.9356000000000001E-2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19.372</v>
      </c>
      <c r="AF44" s="56">
        <f>'MSW BWN'!C41</f>
        <v>19.372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6.9356000000000001E-2</v>
      </c>
      <c r="H45" s="54">
        <f>(BAWANA!U42+BAWANA!V42)/4000</f>
        <v>0</v>
      </c>
      <c r="I45" s="54"/>
      <c r="J45" s="54">
        <f t="shared" si="3"/>
        <v>6.9356000000000001E-2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19.411999999999999</v>
      </c>
      <c r="AF45" s="56">
        <f>'MSW BWN'!C42</f>
        <v>19.411999999999999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6.9356000000000001E-2</v>
      </c>
      <c r="H46" s="54">
        <f>(BAWANA!U43+BAWANA!V43)/4000</f>
        <v>0</v>
      </c>
      <c r="I46" s="54"/>
      <c r="J46" s="54">
        <f t="shared" si="3"/>
        <v>6.9356000000000001E-2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19.584</v>
      </c>
      <c r="AF46" s="56">
        <f>'MSW BWN'!C43</f>
        <v>19.584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6.9356000000000001E-2</v>
      </c>
      <c r="H47" s="54">
        <f>(BAWANA!U44+BAWANA!V44)/4000</f>
        <v>0</v>
      </c>
      <c r="I47" s="54"/>
      <c r="J47" s="54">
        <f t="shared" si="3"/>
        <v>6.9356000000000001E-2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20.024000000000001</v>
      </c>
      <c r="AF47" s="56">
        <f>'MSW BWN'!C44</f>
        <v>20.024000000000001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6.9356000000000001E-2</v>
      </c>
      <c r="H48" s="54">
        <f>(BAWANA!U45+BAWANA!V45)/4000</f>
        <v>0</v>
      </c>
      <c r="I48" s="54"/>
      <c r="J48" s="54">
        <f t="shared" si="3"/>
        <v>6.9356000000000001E-2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19.468</v>
      </c>
      <c r="AF48" s="56">
        <f>'MSW BWN'!C45</f>
        <v>19.468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6.9356000000000001E-2</v>
      </c>
      <c r="H49" s="54">
        <f>(BAWANA!U46+BAWANA!V46)/4000</f>
        <v>0</v>
      </c>
      <c r="I49" s="54"/>
      <c r="J49" s="54">
        <f t="shared" si="3"/>
        <v>6.9356000000000001E-2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19.084</v>
      </c>
      <c r="AF49" s="56">
        <f>'MSW BWN'!C46</f>
        <v>19.084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19.103999999999999</v>
      </c>
      <c r="AF50" s="56">
        <f>'MSW BWN'!C47</f>
        <v>19.103999999999999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18.088000000000001</v>
      </c>
      <c r="AF51" s="56">
        <f>'MSW BWN'!C48</f>
        <v>18.088000000000001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18.815999999999999</v>
      </c>
      <c r="AF52" s="56">
        <f>'MSW BWN'!C49</f>
        <v>18.815999999999999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18.452000000000002</v>
      </c>
      <c r="AF53" s="56">
        <f>'MSW BWN'!C50</f>
        <v>18.452000000000002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17.992000000000001</v>
      </c>
      <c r="AF54" s="56">
        <f>'MSW BWN'!C51</f>
        <v>17.992000000000001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18.68</v>
      </c>
      <c r="AF55" s="56">
        <f>'MSW BWN'!C52</f>
        <v>18.68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19.143999999999998</v>
      </c>
      <c r="AF56" s="56">
        <f>'MSW BWN'!C53</f>
        <v>19.143999999999998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19.335999999999999</v>
      </c>
      <c r="AF57" s="56">
        <f>'MSW BWN'!C54</f>
        <v>19.335999999999999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19.64</v>
      </c>
      <c r="AF58" s="56">
        <f>'MSW BWN'!C55</f>
        <v>19.64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19.2</v>
      </c>
      <c r="AF59" s="56">
        <f>'MSW BWN'!C56</f>
        <v>19.2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18.911999999999999</v>
      </c>
      <c r="AF60" s="56">
        <f>'MSW BWN'!C57</f>
        <v>18.911999999999999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19.431999999999999</v>
      </c>
      <c r="AF61" s="56">
        <f>'MSW BWN'!C58</f>
        <v>19.431999999999999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19.564</v>
      </c>
      <c r="AF62" s="56">
        <f>'MSW BWN'!C59</f>
        <v>19.564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20.216000000000001</v>
      </c>
      <c r="AF63" s="56">
        <f>'MSW BWN'!C60</f>
        <v>20.216000000000001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20.14</v>
      </c>
      <c r="AF64" s="56">
        <f>'MSW BWN'!C61</f>
        <v>20.14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20.084</v>
      </c>
      <c r="AF65" s="56">
        <f>'MSW BWN'!C62</f>
        <v>20.084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19.988</v>
      </c>
      <c r="AF66" s="56">
        <f>'MSW BWN'!C63</f>
        <v>19.988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20.14</v>
      </c>
      <c r="AF67" s="56">
        <f>'MSW BWN'!C64</f>
        <v>20.14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19.7</v>
      </c>
      <c r="AF68" s="56">
        <f>'MSW BWN'!C65</f>
        <v>19.7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19.564</v>
      </c>
      <c r="AF69" s="56">
        <f>'MSW BWN'!C66</f>
        <v>19.564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19.295999999999999</v>
      </c>
      <c r="AF70" s="56">
        <f>'MSW BWN'!C67</f>
        <v>19.295999999999999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19.295999999999999</v>
      </c>
      <c r="AF71" s="56">
        <f>'MSW BWN'!C68</f>
        <v>19.295999999999999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19.335999999999999</v>
      </c>
      <c r="AF72" s="56">
        <f>'MSW BWN'!C69</f>
        <v>19.335999999999999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19.584</v>
      </c>
      <c r="AF73" s="56">
        <f>'MSW BWN'!C70</f>
        <v>19.584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19.315999999999999</v>
      </c>
      <c r="AF74" s="56">
        <f>'MSW BWN'!C71</f>
        <v>19.315999999999999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18.988</v>
      </c>
      <c r="AF75" s="56">
        <f>'MSW BWN'!C72</f>
        <v>18.988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19.239999999999998</v>
      </c>
      <c r="AF76" s="56">
        <f>'MSW BWN'!C73</f>
        <v>19.239999999999998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6.9397499999999987E-2</v>
      </c>
      <c r="H77" s="54">
        <f>(BAWANA!U74+BAWANA!V74)/4000</f>
        <v>0</v>
      </c>
      <c r="I77" s="54"/>
      <c r="J77" s="54">
        <f t="shared" si="9"/>
        <v>6.9397499999999987E-2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18.835999999999999</v>
      </c>
      <c r="AF77" s="56">
        <f>'MSW BWN'!C74</f>
        <v>18.835999999999999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7.1650000000000005E-2</v>
      </c>
      <c r="H78" s="54">
        <f>(BAWANA!U75+BAWANA!V75)/4000</f>
        <v>0</v>
      </c>
      <c r="I78" s="54"/>
      <c r="J78" s="54">
        <f t="shared" si="9"/>
        <v>7.1650000000000005E-2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18.68</v>
      </c>
      <c r="AF78" s="56">
        <f>'MSW BWN'!C75</f>
        <v>18.68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7.1650000000000005E-2</v>
      </c>
      <c r="H79" s="54">
        <f>(BAWANA!U76+BAWANA!V76)/4000</f>
        <v>0</v>
      </c>
      <c r="I79" s="54"/>
      <c r="J79" s="54">
        <f t="shared" si="9"/>
        <v>7.1650000000000005E-2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18.488</v>
      </c>
      <c r="AF79" s="56">
        <f>'MSW BWN'!C76</f>
        <v>18.488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7.7803999999999998E-2</v>
      </c>
      <c r="H80" s="54">
        <f>(BAWANA!U77+BAWANA!V77)/4000</f>
        <v>0</v>
      </c>
      <c r="I80" s="54"/>
      <c r="J80" s="54">
        <f t="shared" si="9"/>
        <v>7.7803999999999998E-2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19.66</v>
      </c>
      <c r="AF80" s="56">
        <f>'MSW BWN'!C77</f>
        <v>19.66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7.7803999999999998E-2</v>
      </c>
      <c r="H81" s="54">
        <f>(BAWANA!U78+BAWANA!V78)/4000</f>
        <v>0</v>
      </c>
      <c r="I81" s="54"/>
      <c r="J81" s="54">
        <f t="shared" si="9"/>
        <v>7.7803999999999998E-2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19.007999999999999</v>
      </c>
      <c r="AF81" s="56">
        <f>'MSW BWN'!C78</f>
        <v>19.007999999999999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7.7803999999999998E-2</v>
      </c>
      <c r="H82" s="54">
        <f>(BAWANA!U79+BAWANA!V79)/4000</f>
        <v>0</v>
      </c>
      <c r="I82" s="54"/>
      <c r="J82" s="54">
        <f t="shared" si="9"/>
        <v>7.7803999999999998E-2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18.315999999999999</v>
      </c>
      <c r="AF82" s="56">
        <f>'MSW BWN'!C79</f>
        <v>18.315999999999999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7.7803999999999998E-2</v>
      </c>
      <c r="H83" s="54">
        <f>(BAWANA!U80+BAWANA!V80)/4000</f>
        <v>0</v>
      </c>
      <c r="I83" s="54"/>
      <c r="J83" s="54">
        <f t="shared" si="9"/>
        <v>7.7803999999999998E-2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18.527999999999999</v>
      </c>
      <c r="AF83" s="56">
        <f>'MSW BWN'!C80</f>
        <v>18.527999999999999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7.1650000000000005E-2</v>
      </c>
      <c r="H84" s="54">
        <f>(BAWANA!U81+BAWANA!V81)/4000</f>
        <v>0</v>
      </c>
      <c r="I84" s="54"/>
      <c r="J84" s="54">
        <f t="shared" si="9"/>
        <v>7.1650000000000005E-2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18.184000000000001</v>
      </c>
      <c r="AF84" s="56">
        <f>'MSW BWN'!C81</f>
        <v>18.184000000000001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7.1650000000000005E-2</v>
      </c>
      <c r="H85" s="54">
        <f>(BAWANA!U82+BAWANA!V82)/4000</f>
        <v>0</v>
      </c>
      <c r="I85" s="54"/>
      <c r="J85" s="54">
        <f t="shared" si="9"/>
        <v>7.1650000000000005E-2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18.488</v>
      </c>
      <c r="AF85" s="56">
        <f>'MSW BWN'!C82</f>
        <v>18.488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18.584</v>
      </c>
      <c r="AF86" s="56">
        <f>'MSW BWN'!C83</f>
        <v>18.584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18.872</v>
      </c>
      <c r="AF87" s="56">
        <f>'MSW BWN'!C84</f>
        <v>18.872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18.643999999999998</v>
      </c>
      <c r="AF88" s="56">
        <f>'MSW BWN'!C85</f>
        <v>18.643999999999998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18.7</v>
      </c>
      <c r="AF89" s="56">
        <f>'MSW BWN'!C86</f>
        <v>18.7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17.32</v>
      </c>
      <c r="AF90" s="56">
        <f>'MSW BWN'!C87</f>
        <v>17.32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17.512</v>
      </c>
      <c r="AF91" s="56">
        <f>'MSW BWN'!C88</f>
        <v>17.512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18.623999999999999</v>
      </c>
      <c r="AF92" s="56">
        <f>'MSW BWN'!C89</f>
        <v>18.623999999999999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19.391999999999999</v>
      </c>
      <c r="AF93" s="56">
        <f>'MSW BWN'!C90</f>
        <v>19.391999999999999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18.295999999999999</v>
      </c>
      <c r="AF94" s="56">
        <f>'MSW BWN'!C91</f>
        <v>18.295999999999999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16.472000000000001</v>
      </c>
      <c r="AF95" s="56">
        <f>'MSW BWN'!C92</f>
        <v>16.472000000000001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16.263999999999999</v>
      </c>
      <c r="AF96" s="56">
        <f>'MSW BWN'!C93</f>
        <v>16.263999999999999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16.36</v>
      </c>
      <c r="AF97" s="56">
        <f>'MSW BWN'!C94</f>
        <v>16.36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16.896000000000001</v>
      </c>
      <c r="AF98" s="56">
        <f>'MSW BWN'!C95</f>
        <v>16.896000000000001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16.856000000000002</v>
      </c>
      <c r="AF99" s="56">
        <f>'MSW BWN'!C96</f>
        <v>16.856000000000002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19.103999999999999</v>
      </c>
      <c r="AF100" s="56">
        <f>'MSW BWN'!C97</f>
        <v>19.103999999999999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19.832000000000001</v>
      </c>
      <c r="AF101" s="56">
        <f>'MSW BWN'!C98</f>
        <v>19.832000000000001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6.558273499999995</v>
      </c>
      <c r="H102" s="54">
        <f t="shared" si="14"/>
        <v>0</v>
      </c>
      <c r="I102" s="54"/>
      <c r="J102" s="54">
        <f t="shared" si="14"/>
        <v>6.558273499999995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1834.0720000000013</v>
      </c>
      <c r="AF102" s="71">
        <f t="shared" si="16"/>
        <v>1834.0720000000013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150</v>
      </c>
      <c r="X1" t="s">
        <v>491</v>
      </c>
      <c r="Y1" t="s">
        <v>149</v>
      </c>
      <c r="Z1" t="s">
        <v>494</v>
      </c>
      <c r="AA1" t="s">
        <v>490</v>
      </c>
      <c r="AB1" t="s">
        <v>490</v>
      </c>
      <c r="AC1" t="s">
        <v>490</v>
      </c>
      <c r="AD1" t="s">
        <v>490</v>
      </c>
      <c r="AE1" t="s">
        <v>490</v>
      </c>
      <c r="AF1" t="s">
        <v>493</v>
      </c>
      <c r="AG1" t="s">
        <v>149</v>
      </c>
      <c r="AH1" t="s">
        <v>490</v>
      </c>
      <c r="AI1" t="s">
        <v>150</v>
      </c>
      <c r="AJ1" t="s">
        <v>490</v>
      </c>
      <c r="AK1" t="s">
        <v>150</v>
      </c>
      <c r="AL1" t="s">
        <v>150</v>
      </c>
      <c r="AM1" t="s">
        <v>498</v>
      </c>
      <c r="AN1" t="s">
        <v>499</v>
      </c>
      <c r="AO1" t="s">
        <v>150</v>
      </c>
      <c r="AP1" t="s">
        <v>150</v>
      </c>
      <c r="AQ1" t="s">
        <v>500</v>
      </c>
      <c r="AR1" t="s">
        <v>150</v>
      </c>
      <c r="AS1" t="s">
        <v>490</v>
      </c>
      <c r="AT1" t="s">
        <v>504</v>
      </c>
      <c r="AU1" t="s">
        <v>496</v>
      </c>
      <c r="AV1" t="s">
        <v>490</v>
      </c>
      <c r="AW1" t="s">
        <v>149</v>
      </c>
      <c r="AX1" t="s">
        <v>504</v>
      </c>
      <c r="AY1" t="s">
        <v>497</v>
      </c>
      <c r="AZ1" t="s">
        <v>502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44953</v>
      </c>
      <c r="W2" s="30" t="s">
        <v>492</v>
      </c>
      <c r="X2" t="s">
        <v>149</v>
      </c>
      <c r="Y2" t="s">
        <v>492</v>
      </c>
      <c r="Z2" t="s">
        <v>149</v>
      </c>
      <c r="AA2" t="s">
        <v>281</v>
      </c>
      <c r="AB2" t="s">
        <v>283</v>
      </c>
      <c r="AC2" t="s">
        <v>232</v>
      </c>
      <c r="AD2" t="s">
        <v>268</v>
      </c>
      <c r="AE2" t="s">
        <v>282</v>
      </c>
      <c r="AF2" t="s">
        <v>153</v>
      </c>
      <c r="AG2" t="s">
        <v>492</v>
      </c>
      <c r="AH2" t="s">
        <v>237</v>
      </c>
      <c r="AI2" t="s">
        <v>492</v>
      </c>
      <c r="AJ2" t="s">
        <v>269</v>
      </c>
      <c r="AK2" t="s">
        <v>495</v>
      </c>
      <c r="AL2" t="s">
        <v>503</v>
      </c>
      <c r="AM2" t="s">
        <v>405</v>
      </c>
      <c r="AN2" t="s">
        <v>150</v>
      </c>
      <c r="AO2" t="s">
        <v>503</v>
      </c>
      <c r="AP2" t="s">
        <v>503</v>
      </c>
      <c r="AQ2" t="s">
        <v>405</v>
      </c>
      <c r="AR2" t="s">
        <v>503</v>
      </c>
      <c r="AS2" t="s">
        <v>240</v>
      </c>
      <c r="AT2" t="s">
        <v>150</v>
      </c>
      <c r="AU2" t="s">
        <v>149</v>
      </c>
      <c r="AV2" t="s">
        <v>270</v>
      </c>
      <c r="AW2" t="s">
        <v>501</v>
      </c>
      <c r="AX2" t="s">
        <v>149</v>
      </c>
      <c r="AY2" t="s">
        <v>149</v>
      </c>
      <c r="AZ2" t="s">
        <v>405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2.8199999999999994</v>
      </c>
      <c r="I3" s="95">
        <v>0.36</v>
      </c>
      <c r="J3" s="95">
        <v>2.85</v>
      </c>
      <c r="K3" s="95">
        <v>0</v>
      </c>
      <c r="L3" s="95">
        <v>8.629999999999999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0</v>
      </c>
      <c r="AA3">
        <v>0.35</v>
      </c>
      <c r="AB3">
        <v>0.24</v>
      </c>
      <c r="AC3">
        <v>0.36</v>
      </c>
      <c r="AD3">
        <v>0.59</v>
      </c>
      <c r="AE3">
        <v>0.62</v>
      </c>
      <c r="AF3">
        <v>2.4700000000000002</v>
      </c>
      <c r="AG3">
        <v>51.25</v>
      </c>
      <c r="AH3">
        <v>0.38</v>
      </c>
      <c r="AI3">
        <v>17.18</v>
      </c>
      <c r="AJ3">
        <v>0.26</v>
      </c>
      <c r="AK3">
        <v>50</v>
      </c>
      <c r="AL3">
        <v>20</v>
      </c>
      <c r="AM3">
        <v>0.96</v>
      </c>
      <c r="AN3">
        <v>0</v>
      </c>
      <c r="AO3">
        <v>60</v>
      </c>
      <c r="AP3">
        <v>10</v>
      </c>
      <c r="AQ3">
        <v>7.67</v>
      </c>
      <c r="AR3">
        <v>40</v>
      </c>
      <c r="AS3">
        <v>0.34</v>
      </c>
      <c r="AT3">
        <v>0</v>
      </c>
      <c r="AU3">
        <v>0</v>
      </c>
      <c r="AV3">
        <v>0.42</v>
      </c>
      <c r="AW3">
        <v>0</v>
      </c>
      <c r="AX3">
        <v>0</v>
      </c>
      <c r="AY3">
        <v>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2.8199999999999994</v>
      </c>
      <c r="I4" s="88">
        <v>0.36</v>
      </c>
      <c r="J4" s="88">
        <v>2.85</v>
      </c>
      <c r="K4" s="88">
        <v>0</v>
      </c>
      <c r="L4" s="88">
        <v>8.629999999999999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0</v>
      </c>
      <c r="AA4">
        <v>0.35</v>
      </c>
      <c r="AB4">
        <v>0.24</v>
      </c>
      <c r="AC4">
        <v>0.36</v>
      </c>
      <c r="AD4">
        <v>0.59</v>
      </c>
      <c r="AE4">
        <v>0.62</v>
      </c>
      <c r="AF4">
        <v>2.4700000000000002</v>
      </c>
      <c r="AG4">
        <v>51.25</v>
      </c>
      <c r="AH4">
        <v>0.38</v>
      </c>
      <c r="AI4">
        <v>17.18</v>
      </c>
      <c r="AJ4">
        <v>0.26</v>
      </c>
      <c r="AK4">
        <v>50</v>
      </c>
      <c r="AL4">
        <v>20</v>
      </c>
      <c r="AM4">
        <v>0.96</v>
      </c>
      <c r="AN4">
        <v>0</v>
      </c>
      <c r="AO4">
        <v>60</v>
      </c>
      <c r="AP4">
        <v>10</v>
      </c>
      <c r="AQ4">
        <v>7.67</v>
      </c>
      <c r="AR4">
        <v>40</v>
      </c>
      <c r="AS4">
        <v>0.34</v>
      </c>
      <c r="AT4">
        <v>0</v>
      </c>
      <c r="AU4">
        <v>0</v>
      </c>
      <c r="AV4">
        <v>0.42</v>
      </c>
      <c r="AW4">
        <v>0</v>
      </c>
      <c r="AX4">
        <v>0</v>
      </c>
      <c r="AY4">
        <v>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2.8199999999999994</v>
      </c>
      <c r="I5" s="88">
        <v>0.36</v>
      </c>
      <c r="J5" s="88">
        <v>2.85</v>
      </c>
      <c r="K5" s="88">
        <v>0</v>
      </c>
      <c r="L5" s="88">
        <v>8.629999999999999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0</v>
      </c>
      <c r="AA5">
        <v>0.35</v>
      </c>
      <c r="AB5">
        <v>0.24</v>
      </c>
      <c r="AC5">
        <v>0.36</v>
      </c>
      <c r="AD5">
        <v>0.59</v>
      </c>
      <c r="AE5">
        <v>0.62</v>
      </c>
      <c r="AF5">
        <v>2.4700000000000002</v>
      </c>
      <c r="AG5">
        <v>51.25</v>
      </c>
      <c r="AH5">
        <v>0.38</v>
      </c>
      <c r="AI5">
        <v>17.18</v>
      </c>
      <c r="AJ5">
        <v>0.26</v>
      </c>
      <c r="AK5">
        <v>50</v>
      </c>
      <c r="AL5">
        <v>20</v>
      </c>
      <c r="AM5">
        <v>0.96</v>
      </c>
      <c r="AN5">
        <v>0</v>
      </c>
      <c r="AO5">
        <v>60</v>
      </c>
      <c r="AP5">
        <v>10</v>
      </c>
      <c r="AQ5">
        <v>7.67</v>
      </c>
      <c r="AR5">
        <v>40</v>
      </c>
      <c r="AS5">
        <v>0.34</v>
      </c>
      <c r="AT5">
        <v>0</v>
      </c>
      <c r="AU5">
        <v>0</v>
      </c>
      <c r="AV5">
        <v>0.42</v>
      </c>
      <c r="AW5">
        <v>0</v>
      </c>
      <c r="AX5">
        <v>0</v>
      </c>
      <c r="AY5">
        <v>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2.8199999999999994</v>
      </c>
      <c r="I6" s="88">
        <v>0.36</v>
      </c>
      <c r="J6" s="88">
        <v>2.85</v>
      </c>
      <c r="K6" s="88">
        <v>0</v>
      </c>
      <c r="L6" s="88">
        <v>8.629999999999999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0</v>
      </c>
      <c r="AA6">
        <v>0.35</v>
      </c>
      <c r="AB6">
        <v>0.24</v>
      </c>
      <c r="AC6">
        <v>0.36</v>
      </c>
      <c r="AD6">
        <v>0.59</v>
      </c>
      <c r="AE6">
        <v>0.62</v>
      </c>
      <c r="AF6">
        <v>2.4700000000000002</v>
      </c>
      <c r="AG6">
        <v>51.25</v>
      </c>
      <c r="AH6">
        <v>0.38</v>
      </c>
      <c r="AI6">
        <v>17.18</v>
      </c>
      <c r="AJ6">
        <v>0.26</v>
      </c>
      <c r="AK6">
        <v>50</v>
      </c>
      <c r="AL6">
        <v>20</v>
      </c>
      <c r="AM6">
        <v>0.96</v>
      </c>
      <c r="AN6">
        <v>0</v>
      </c>
      <c r="AO6">
        <v>60</v>
      </c>
      <c r="AP6">
        <v>10</v>
      </c>
      <c r="AQ6">
        <v>7.67</v>
      </c>
      <c r="AR6">
        <v>40</v>
      </c>
      <c r="AS6">
        <v>0.34</v>
      </c>
      <c r="AT6">
        <v>0</v>
      </c>
      <c r="AU6">
        <v>0</v>
      </c>
      <c r="AV6">
        <v>0.42</v>
      </c>
      <c r="AW6">
        <v>0</v>
      </c>
      <c r="AX6">
        <v>0</v>
      </c>
      <c r="AY6">
        <v>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2.8199999999999994</v>
      </c>
      <c r="I7" s="88">
        <v>0.36</v>
      </c>
      <c r="J7" s="88">
        <v>2.85</v>
      </c>
      <c r="K7" s="88">
        <v>0</v>
      </c>
      <c r="L7" s="88">
        <v>8.629999999999999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0</v>
      </c>
      <c r="AA7">
        <v>0.35</v>
      </c>
      <c r="AB7">
        <v>0.24</v>
      </c>
      <c r="AC7">
        <v>0.36</v>
      </c>
      <c r="AD7">
        <v>0.59</v>
      </c>
      <c r="AE7">
        <v>0.62</v>
      </c>
      <c r="AF7">
        <v>2.4700000000000002</v>
      </c>
      <c r="AG7">
        <v>51.25</v>
      </c>
      <c r="AH7">
        <v>0.38</v>
      </c>
      <c r="AI7">
        <v>17.18</v>
      </c>
      <c r="AJ7">
        <v>0.26</v>
      </c>
      <c r="AK7">
        <v>50</v>
      </c>
      <c r="AL7">
        <v>20</v>
      </c>
      <c r="AM7">
        <v>0.96</v>
      </c>
      <c r="AN7">
        <v>0</v>
      </c>
      <c r="AO7">
        <v>60</v>
      </c>
      <c r="AP7">
        <v>10</v>
      </c>
      <c r="AQ7">
        <v>7.67</v>
      </c>
      <c r="AR7">
        <v>40</v>
      </c>
      <c r="AS7">
        <v>0.34</v>
      </c>
      <c r="AT7">
        <v>0</v>
      </c>
      <c r="AU7">
        <v>0</v>
      </c>
      <c r="AV7">
        <v>0.42</v>
      </c>
      <c r="AW7">
        <v>0</v>
      </c>
      <c r="AX7">
        <v>0</v>
      </c>
      <c r="AY7">
        <v>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2.8199999999999994</v>
      </c>
      <c r="I8" s="88">
        <v>0.36</v>
      </c>
      <c r="J8" s="88">
        <v>2.85</v>
      </c>
      <c r="K8" s="88">
        <v>0</v>
      </c>
      <c r="L8" s="88">
        <v>8.629999999999999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0</v>
      </c>
      <c r="AA8">
        <v>0.35</v>
      </c>
      <c r="AB8">
        <v>0.24</v>
      </c>
      <c r="AC8">
        <v>0.36</v>
      </c>
      <c r="AD8">
        <v>0.59</v>
      </c>
      <c r="AE8">
        <v>0.62</v>
      </c>
      <c r="AF8">
        <v>2.4700000000000002</v>
      </c>
      <c r="AG8">
        <v>51.25</v>
      </c>
      <c r="AH8">
        <v>0.38</v>
      </c>
      <c r="AI8">
        <v>17.18</v>
      </c>
      <c r="AJ8">
        <v>0.26</v>
      </c>
      <c r="AK8">
        <v>50</v>
      </c>
      <c r="AL8">
        <v>20</v>
      </c>
      <c r="AM8">
        <v>0.96</v>
      </c>
      <c r="AN8">
        <v>0</v>
      </c>
      <c r="AO8">
        <v>60</v>
      </c>
      <c r="AP8">
        <v>10</v>
      </c>
      <c r="AQ8">
        <v>7.67</v>
      </c>
      <c r="AR8">
        <v>40</v>
      </c>
      <c r="AS8">
        <v>0.34</v>
      </c>
      <c r="AT8">
        <v>0</v>
      </c>
      <c r="AU8">
        <v>0</v>
      </c>
      <c r="AV8">
        <v>0.42</v>
      </c>
      <c r="AW8">
        <v>0</v>
      </c>
      <c r="AX8">
        <v>0</v>
      </c>
      <c r="AY8">
        <v>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2.8199999999999994</v>
      </c>
      <c r="I9" s="88">
        <v>0.36</v>
      </c>
      <c r="J9" s="88">
        <v>2.85</v>
      </c>
      <c r="K9" s="88">
        <v>0</v>
      </c>
      <c r="L9" s="88">
        <v>8.629999999999999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0</v>
      </c>
      <c r="AA9">
        <v>0.35</v>
      </c>
      <c r="AB9">
        <v>0.24</v>
      </c>
      <c r="AC9">
        <v>0.36</v>
      </c>
      <c r="AD9">
        <v>0.59</v>
      </c>
      <c r="AE9">
        <v>0.62</v>
      </c>
      <c r="AF9">
        <v>2.4700000000000002</v>
      </c>
      <c r="AG9">
        <v>51.25</v>
      </c>
      <c r="AH9">
        <v>0.38</v>
      </c>
      <c r="AI9">
        <v>17.18</v>
      </c>
      <c r="AJ9">
        <v>0.26</v>
      </c>
      <c r="AK9">
        <v>50</v>
      </c>
      <c r="AL9">
        <v>20</v>
      </c>
      <c r="AM9">
        <v>0.96</v>
      </c>
      <c r="AN9">
        <v>0</v>
      </c>
      <c r="AO9">
        <v>60</v>
      </c>
      <c r="AP9">
        <v>10</v>
      </c>
      <c r="AQ9">
        <v>7.67</v>
      </c>
      <c r="AR9">
        <v>40</v>
      </c>
      <c r="AS9">
        <v>0.34</v>
      </c>
      <c r="AT9">
        <v>0</v>
      </c>
      <c r="AU9">
        <v>0</v>
      </c>
      <c r="AV9">
        <v>0.42</v>
      </c>
      <c r="AW9">
        <v>0</v>
      </c>
      <c r="AX9">
        <v>0</v>
      </c>
      <c r="AY9">
        <v>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2.8199999999999994</v>
      </c>
      <c r="I10" s="88">
        <v>0.36</v>
      </c>
      <c r="J10" s="88">
        <v>2.85</v>
      </c>
      <c r="K10" s="88">
        <v>0</v>
      </c>
      <c r="L10" s="88">
        <v>8.629999999999999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0</v>
      </c>
      <c r="AA10">
        <v>0.35</v>
      </c>
      <c r="AB10">
        <v>0.24</v>
      </c>
      <c r="AC10">
        <v>0.36</v>
      </c>
      <c r="AD10">
        <v>0.59</v>
      </c>
      <c r="AE10">
        <v>0.62</v>
      </c>
      <c r="AF10">
        <v>2.4700000000000002</v>
      </c>
      <c r="AG10">
        <v>51.25</v>
      </c>
      <c r="AH10">
        <v>0.38</v>
      </c>
      <c r="AI10">
        <v>17.18</v>
      </c>
      <c r="AJ10">
        <v>0.26</v>
      </c>
      <c r="AK10">
        <v>50</v>
      </c>
      <c r="AL10">
        <v>20</v>
      </c>
      <c r="AM10">
        <v>0.96</v>
      </c>
      <c r="AN10">
        <v>0</v>
      </c>
      <c r="AO10">
        <v>60</v>
      </c>
      <c r="AP10">
        <v>10</v>
      </c>
      <c r="AQ10">
        <v>7.67</v>
      </c>
      <c r="AR10">
        <v>40</v>
      </c>
      <c r="AS10">
        <v>0.34</v>
      </c>
      <c r="AT10">
        <v>0</v>
      </c>
      <c r="AU10">
        <v>0</v>
      </c>
      <c r="AV10">
        <v>0.42</v>
      </c>
      <c r="AW10">
        <v>0</v>
      </c>
      <c r="AX10">
        <v>0</v>
      </c>
      <c r="AY10">
        <v>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2.8199999999999994</v>
      </c>
      <c r="I11" s="88">
        <v>0.36</v>
      </c>
      <c r="J11" s="88">
        <v>2.85</v>
      </c>
      <c r="K11" s="88">
        <v>0</v>
      </c>
      <c r="L11" s="88">
        <v>8.629999999999999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0</v>
      </c>
      <c r="AA11">
        <v>0.35</v>
      </c>
      <c r="AB11">
        <v>0.24</v>
      </c>
      <c r="AC11">
        <v>0.36</v>
      </c>
      <c r="AD11">
        <v>0.59</v>
      </c>
      <c r="AE11">
        <v>0.62</v>
      </c>
      <c r="AF11">
        <v>2.4700000000000002</v>
      </c>
      <c r="AG11">
        <v>51.25</v>
      </c>
      <c r="AH11">
        <v>0.38</v>
      </c>
      <c r="AI11">
        <v>17.18</v>
      </c>
      <c r="AJ11">
        <v>0.26</v>
      </c>
      <c r="AK11">
        <v>50</v>
      </c>
      <c r="AL11">
        <v>20</v>
      </c>
      <c r="AM11">
        <v>0.96</v>
      </c>
      <c r="AN11">
        <v>0</v>
      </c>
      <c r="AO11">
        <v>60</v>
      </c>
      <c r="AP11">
        <v>10</v>
      </c>
      <c r="AQ11">
        <v>7.67</v>
      </c>
      <c r="AR11">
        <v>40</v>
      </c>
      <c r="AS11">
        <v>0.34</v>
      </c>
      <c r="AT11">
        <v>0</v>
      </c>
      <c r="AU11">
        <v>0</v>
      </c>
      <c r="AV11">
        <v>0.42</v>
      </c>
      <c r="AW11">
        <v>0</v>
      </c>
      <c r="AX11">
        <v>0</v>
      </c>
      <c r="AY11">
        <v>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2.8199999999999994</v>
      </c>
      <c r="I12" s="88">
        <v>0.36</v>
      </c>
      <c r="J12" s="88">
        <v>2.85</v>
      </c>
      <c r="K12" s="88">
        <v>0</v>
      </c>
      <c r="L12" s="88">
        <v>8.629999999999999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0</v>
      </c>
      <c r="AA12">
        <v>0.35</v>
      </c>
      <c r="AB12">
        <v>0.24</v>
      </c>
      <c r="AC12">
        <v>0.36</v>
      </c>
      <c r="AD12">
        <v>0.59</v>
      </c>
      <c r="AE12">
        <v>0.62</v>
      </c>
      <c r="AF12">
        <v>2.4700000000000002</v>
      </c>
      <c r="AG12">
        <v>51.25</v>
      </c>
      <c r="AH12">
        <v>0.38</v>
      </c>
      <c r="AI12">
        <v>17.18</v>
      </c>
      <c r="AJ12">
        <v>0.26</v>
      </c>
      <c r="AK12">
        <v>50</v>
      </c>
      <c r="AL12">
        <v>20</v>
      </c>
      <c r="AM12">
        <v>0.96</v>
      </c>
      <c r="AN12">
        <v>0</v>
      </c>
      <c r="AO12">
        <v>60</v>
      </c>
      <c r="AP12">
        <v>10</v>
      </c>
      <c r="AQ12">
        <v>7.67</v>
      </c>
      <c r="AR12">
        <v>40</v>
      </c>
      <c r="AS12">
        <v>0.34</v>
      </c>
      <c r="AT12">
        <v>0</v>
      </c>
      <c r="AU12">
        <v>0</v>
      </c>
      <c r="AV12">
        <v>0.42</v>
      </c>
      <c r="AW12">
        <v>0</v>
      </c>
      <c r="AX12">
        <v>0</v>
      </c>
      <c r="AY12">
        <v>0</v>
      </c>
      <c r="AZ12">
        <v>0</v>
      </c>
    </row>
    <row r="13" spans="1:52">
      <c r="A13" t="s">
        <v>248</v>
      </c>
      <c r="G13" t="s">
        <v>55</v>
      </c>
      <c r="H13" s="115">
        <v>2.8199999999999994</v>
      </c>
      <c r="I13" s="88">
        <v>0.36</v>
      </c>
      <c r="J13" s="88">
        <v>2.85</v>
      </c>
      <c r="K13" s="88">
        <v>0</v>
      </c>
      <c r="L13" s="88">
        <v>8.629999999999999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0</v>
      </c>
      <c r="AA13">
        <v>0.35</v>
      </c>
      <c r="AB13">
        <v>0.24</v>
      </c>
      <c r="AC13">
        <v>0.36</v>
      </c>
      <c r="AD13">
        <v>0.59</v>
      </c>
      <c r="AE13">
        <v>0.62</v>
      </c>
      <c r="AF13">
        <v>2.4700000000000002</v>
      </c>
      <c r="AG13">
        <v>51.25</v>
      </c>
      <c r="AH13">
        <v>0.38</v>
      </c>
      <c r="AI13">
        <v>17.18</v>
      </c>
      <c r="AJ13">
        <v>0.26</v>
      </c>
      <c r="AK13">
        <v>50</v>
      </c>
      <c r="AL13">
        <v>20</v>
      </c>
      <c r="AM13">
        <v>0.96</v>
      </c>
      <c r="AN13">
        <v>0</v>
      </c>
      <c r="AO13">
        <v>60</v>
      </c>
      <c r="AP13">
        <v>10</v>
      </c>
      <c r="AQ13">
        <v>7.67</v>
      </c>
      <c r="AR13">
        <v>40</v>
      </c>
      <c r="AS13">
        <v>0.34</v>
      </c>
      <c r="AT13">
        <v>0</v>
      </c>
      <c r="AU13">
        <v>0</v>
      </c>
      <c r="AV13">
        <v>0.42</v>
      </c>
      <c r="AW13">
        <v>0</v>
      </c>
      <c r="AX13">
        <v>0</v>
      </c>
      <c r="AY13">
        <v>0</v>
      </c>
      <c r="AZ13">
        <v>0</v>
      </c>
    </row>
    <row r="14" spans="1:52">
      <c r="A14" t="s">
        <v>249</v>
      </c>
      <c r="G14" t="s">
        <v>56</v>
      </c>
      <c r="H14" s="115">
        <v>2.8199999999999994</v>
      </c>
      <c r="I14" s="88">
        <v>0.36</v>
      </c>
      <c r="J14" s="88">
        <v>2.85</v>
      </c>
      <c r="K14" s="88">
        <v>0</v>
      </c>
      <c r="L14" s="88">
        <v>8.629999999999999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0</v>
      </c>
      <c r="AA14">
        <v>0.35</v>
      </c>
      <c r="AB14">
        <v>0.24</v>
      </c>
      <c r="AC14">
        <v>0.36</v>
      </c>
      <c r="AD14">
        <v>0.59</v>
      </c>
      <c r="AE14">
        <v>0.62</v>
      </c>
      <c r="AF14">
        <v>2.4700000000000002</v>
      </c>
      <c r="AG14">
        <v>51.25</v>
      </c>
      <c r="AH14">
        <v>0.38</v>
      </c>
      <c r="AI14">
        <v>17.18</v>
      </c>
      <c r="AJ14">
        <v>0.26</v>
      </c>
      <c r="AK14">
        <v>50</v>
      </c>
      <c r="AL14">
        <v>20</v>
      </c>
      <c r="AM14">
        <v>0.96</v>
      </c>
      <c r="AN14">
        <v>0</v>
      </c>
      <c r="AO14">
        <v>60</v>
      </c>
      <c r="AP14">
        <v>10</v>
      </c>
      <c r="AQ14">
        <v>7.67</v>
      </c>
      <c r="AR14">
        <v>40</v>
      </c>
      <c r="AS14">
        <v>0.34</v>
      </c>
      <c r="AT14">
        <v>0</v>
      </c>
      <c r="AU14">
        <v>0</v>
      </c>
      <c r="AV14">
        <v>0.42</v>
      </c>
      <c r="AW14">
        <v>0</v>
      </c>
      <c r="AX14">
        <v>0</v>
      </c>
      <c r="AY14">
        <v>0</v>
      </c>
      <c r="AZ14">
        <v>0</v>
      </c>
    </row>
    <row r="15" spans="1:52">
      <c r="A15" t="s">
        <v>250</v>
      </c>
      <c r="G15" t="s">
        <v>57</v>
      </c>
      <c r="H15" s="115">
        <v>2.8199999999999994</v>
      </c>
      <c r="I15" s="88">
        <v>0.36</v>
      </c>
      <c r="J15" s="88">
        <v>2.85</v>
      </c>
      <c r="K15" s="88">
        <v>0</v>
      </c>
      <c r="L15" s="88">
        <v>8.629999999999999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0</v>
      </c>
      <c r="AA15">
        <v>0.35</v>
      </c>
      <c r="AB15">
        <v>0.24</v>
      </c>
      <c r="AC15">
        <v>0.36</v>
      </c>
      <c r="AD15">
        <v>0.59</v>
      </c>
      <c r="AE15">
        <v>0.62</v>
      </c>
      <c r="AF15">
        <v>2.4700000000000002</v>
      </c>
      <c r="AG15">
        <v>51.25</v>
      </c>
      <c r="AH15">
        <v>0.38</v>
      </c>
      <c r="AI15">
        <v>17.18</v>
      </c>
      <c r="AJ15">
        <v>0.26</v>
      </c>
      <c r="AK15">
        <v>50</v>
      </c>
      <c r="AL15">
        <v>20</v>
      </c>
      <c r="AM15">
        <v>0.96</v>
      </c>
      <c r="AN15">
        <v>0</v>
      </c>
      <c r="AO15">
        <v>60</v>
      </c>
      <c r="AP15">
        <v>10</v>
      </c>
      <c r="AQ15">
        <v>7.67</v>
      </c>
      <c r="AR15">
        <v>40</v>
      </c>
      <c r="AS15">
        <v>0.34</v>
      </c>
      <c r="AT15">
        <v>0</v>
      </c>
      <c r="AU15">
        <v>0</v>
      </c>
      <c r="AV15">
        <v>0.42</v>
      </c>
      <c r="AW15">
        <v>0</v>
      </c>
      <c r="AX15">
        <v>0</v>
      </c>
      <c r="AY15">
        <v>0</v>
      </c>
      <c r="AZ15">
        <v>0</v>
      </c>
    </row>
    <row r="16" spans="1:52">
      <c r="A16" t="s">
        <v>251</v>
      </c>
      <c r="G16" t="s">
        <v>58</v>
      </c>
      <c r="H16" s="115">
        <v>2.8199999999999994</v>
      </c>
      <c r="I16" s="88">
        <v>0.36</v>
      </c>
      <c r="J16" s="88">
        <v>2.85</v>
      </c>
      <c r="K16" s="88">
        <v>0</v>
      </c>
      <c r="L16" s="88">
        <v>8.629999999999999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0</v>
      </c>
      <c r="AA16">
        <v>0.35</v>
      </c>
      <c r="AB16">
        <v>0.24</v>
      </c>
      <c r="AC16">
        <v>0.36</v>
      </c>
      <c r="AD16">
        <v>0.59</v>
      </c>
      <c r="AE16">
        <v>0.62</v>
      </c>
      <c r="AF16">
        <v>2.4700000000000002</v>
      </c>
      <c r="AG16">
        <v>51.25</v>
      </c>
      <c r="AH16">
        <v>0.38</v>
      </c>
      <c r="AI16">
        <v>17.18</v>
      </c>
      <c r="AJ16">
        <v>0.26</v>
      </c>
      <c r="AK16">
        <v>50</v>
      </c>
      <c r="AL16">
        <v>20</v>
      </c>
      <c r="AM16">
        <v>0.96</v>
      </c>
      <c r="AN16">
        <v>0</v>
      </c>
      <c r="AO16">
        <v>60</v>
      </c>
      <c r="AP16">
        <v>10</v>
      </c>
      <c r="AQ16">
        <v>7.67</v>
      </c>
      <c r="AR16">
        <v>40</v>
      </c>
      <c r="AS16">
        <v>0.34</v>
      </c>
      <c r="AT16">
        <v>0</v>
      </c>
      <c r="AU16">
        <v>0</v>
      </c>
      <c r="AV16">
        <v>0.42</v>
      </c>
      <c r="AW16">
        <v>0</v>
      </c>
      <c r="AX16">
        <v>0</v>
      </c>
      <c r="AY16">
        <v>0</v>
      </c>
      <c r="AZ16">
        <v>0</v>
      </c>
    </row>
    <row r="17" spans="1:52">
      <c r="A17" t="s">
        <v>252</v>
      </c>
      <c r="G17" t="s">
        <v>59</v>
      </c>
      <c r="H17" s="115">
        <v>2.8199999999999994</v>
      </c>
      <c r="I17" s="88">
        <v>0.36</v>
      </c>
      <c r="J17" s="88">
        <v>2.85</v>
      </c>
      <c r="K17" s="88">
        <v>0</v>
      </c>
      <c r="L17" s="88">
        <v>8.629999999999999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0</v>
      </c>
      <c r="AA17">
        <v>0.35</v>
      </c>
      <c r="AB17">
        <v>0.24</v>
      </c>
      <c r="AC17">
        <v>0.36</v>
      </c>
      <c r="AD17">
        <v>0.59</v>
      </c>
      <c r="AE17">
        <v>0.62</v>
      </c>
      <c r="AF17">
        <v>2.4700000000000002</v>
      </c>
      <c r="AG17">
        <v>51.25</v>
      </c>
      <c r="AH17">
        <v>0.38</v>
      </c>
      <c r="AI17">
        <v>17.18</v>
      </c>
      <c r="AJ17">
        <v>0.26</v>
      </c>
      <c r="AK17">
        <v>50</v>
      </c>
      <c r="AL17">
        <v>20</v>
      </c>
      <c r="AM17">
        <v>0.96</v>
      </c>
      <c r="AN17">
        <v>0</v>
      </c>
      <c r="AO17">
        <v>60</v>
      </c>
      <c r="AP17">
        <v>10</v>
      </c>
      <c r="AQ17">
        <v>7.67</v>
      </c>
      <c r="AR17">
        <v>40</v>
      </c>
      <c r="AS17">
        <v>0.34</v>
      </c>
      <c r="AT17">
        <v>0</v>
      </c>
      <c r="AU17">
        <v>0</v>
      </c>
      <c r="AV17">
        <v>0.42</v>
      </c>
      <c r="AW17">
        <v>0</v>
      </c>
      <c r="AX17">
        <v>0</v>
      </c>
      <c r="AY17">
        <v>0</v>
      </c>
      <c r="AZ17">
        <v>0</v>
      </c>
    </row>
    <row r="18" spans="1:52">
      <c r="A18" t="s">
        <v>253</v>
      </c>
      <c r="G18" t="s">
        <v>60</v>
      </c>
      <c r="H18" s="115">
        <v>2.8199999999999994</v>
      </c>
      <c r="I18" s="88">
        <v>0.36</v>
      </c>
      <c r="J18" s="88">
        <v>2.85</v>
      </c>
      <c r="K18" s="88">
        <v>0</v>
      </c>
      <c r="L18" s="88">
        <v>8.629999999999999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0</v>
      </c>
      <c r="AA18">
        <v>0.35</v>
      </c>
      <c r="AB18">
        <v>0.24</v>
      </c>
      <c r="AC18">
        <v>0.36</v>
      </c>
      <c r="AD18">
        <v>0.59</v>
      </c>
      <c r="AE18">
        <v>0.62</v>
      </c>
      <c r="AF18">
        <v>2.4700000000000002</v>
      </c>
      <c r="AG18">
        <v>51.25</v>
      </c>
      <c r="AH18">
        <v>0.38</v>
      </c>
      <c r="AI18">
        <v>17.18</v>
      </c>
      <c r="AJ18">
        <v>0.26</v>
      </c>
      <c r="AK18">
        <v>50</v>
      </c>
      <c r="AL18">
        <v>20</v>
      </c>
      <c r="AM18">
        <v>0.96</v>
      </c>
      <c r="AN18">
        <v>0</v>
      </c>
      <c r="AO18">
        <v>60</v>
      </c>
      <c r="AP18">
        <v>10</v>
      </c>
      <c r="AQ18">
        <v>7.67</v>
      </c>
      <c r="AR18">
        <v>40</v>
      </c>
      <c r="AS18">
        <v>0.34</v>
      </c>
      <c r="AT18">
        <v>0</v>
      </c>
      <c r="AU18">
        <v>0</v>
      </c>
      <c r="AV18">
        <v>0.42</v>
      </c>
      <c r="AW18">
        <v>0</v>
      </c>
      <c r="AX18">
        <v>0</v>
      </c>
      <c r="AY18">
        <v>0</v>
      </c>
      <c r="AZ18">
        <v>0</v>
      </c>
    </row>
    <row r="19" spans="1:52">
      <c r="A19" t="s">
        <v>267</v>
      </c>
      <c r="G19" t="s">
        <v>61</v>
      </c>
      <c r="H19" s="115">
        <v>2.8199999999999994</v>
      </c>
      <c r="I19" s="88">
        <v>0.36</v>
      </c>
      <c r="J19" s="88">
        <v>2.76</v>
      </c>
      <c r="K19" s="88">
        <v>0</v>
      </c>
      <c r="L19" s="88">
        <v>8.629999999999999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0</v>
      </c>
      <c r="AA19">
        <v>0.35</v>
      </c>
      <c r="AB19">
        <v>0.24</v>
      </c>
      <c r="AC19">
        <v>0.36</v>
      </c>
      <c r="AD19">
        <v>0.59</v>
      </c>
      <c r="AE19">
        <v>0.62</v>
      </c>
      <c r="AF19">
        <v>2.38</v>
      </c>
      <c r="AG19">
        <v>51.25</v>
      </c>
      <c r="AH19">
        <v>0.38</v>
      </c>
      <c r="AI19">
        <v>17.18</v>
      </c>
      <c r="AJ19">
        <v>0.26</v>
      </c>
      <c r="AK19">
        <v>50</v>
      </c>
      <c r="AL19">
        <v>20</v>
      </c>
      <c r="AM19">
        <v>0.96</v>
      </c>
      <c r="AN19">
        <v>0</v>
      </c>
      <c r="AO19">
        <v>60</v>
      </c>
      <c r="AP19">
        <v>10</v>
      </c>
      <c r="AQ19">
        <v>7.67</v>
      </c>
      <c r="AR19">
        <v>40</v>
      </c>
      <c r="AS19">
        <v>0.34</v>
      </c>
      <c r="AT19">
        <v>0</v>
      </c>
      <c r="AU19">
        <v>0</v>
      </c>
      <c r="AV19">
        <v>0.42</v>
      </c>
      <c r="AW19">
        <v>0</v>
      </c>
      <c r="AX19">
        <v>0</v>
      </c>
      <c r="AY19">
        <v>0</v>
      </c>
      <c r="AZ19">
        <v>0</v>
      </c>
    </row>
    <row r="20" spans="1:52">
      <c r="A20" t="s">
        <v>268</v>
      </c>
      <c r="G20" t="s">
        <v>62</v>
      </c>
      <c r="H20" s="115">
        <v>2.8199999999999994</v>
      </c>
      <c r="I20" s="88">
        <v>0.36</v>
      </c>
      <c r="J20" s="88">
        <v>2.76</v>
      </c>
      <c r="K20" s="88">
        <v>0</v>
      </c>
      <c r="L20" s="88">
        <v>8.629999999999999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0</v>
      </c>
      <c r="AA20">
        <v>0.35</v>
      </c>
      <c r="AB20">
        <v>0.24</v>
      </c>
      <c r="AC20">
        <v>0.36</v>
      </c>
      <c r="AD20">
        <v>0.59</v>
      </c>
      <c r="AE20">
        <v>0.62</v>
      </c>
      <c r="AF20">
        <v>2.38</v>
      </c>
      <c r="AG20">
        <v>51.25</v>
      </c>
      <c r="AH20">
        <v>0.38</v>
      </c>
      <c r="AI20">
        <v>17.18</v>
      </c>
      <c r="AJ20">
        <v>0.26</v>
      </c>
      <c r="AK20">
        <v>50</v>
      </c>
      <c r="AL20">
        <v>20</v>
      </c>
      <c r="AM20">
        <v>0.96</v>
      </c>
      <c r="AN20">
        <v>0</v>
      </c>
      <c r="AO20">
        <v>60</v>
      </c>
      <c r="AP20">
        <v>10</v>
      </c>
      <c r="AQ20">
        <v>7.67</v>
      </c>
      <c r="AR20">
        <v>40</v>
      </c>
      <c r="AS20">
        <v>0.34</v>
      </c>
      <c r="AT20">
        <v>0</v>
      </c>
      <c r="AU20">
        <v>0</v>
      </c>
      <c r="AV20">
        <v>0.42</v>
      </c>
      <c r="AW20">
        <v>0</v>
      </c>
      <c r="AX20">
        <v>0</v>
      </c>
      <c r="AY20">
        <v>0</v>
      </c>
      <c r="AZ20">
        <v>0</v>
      </c>
    </row>
    <row r="21" spans="1:52">
      <c r="A21" t="s">
        <v>254</v>
      </c>
      <c r="G21" t="s">
        <v>63</v>
      </c>
      <c r="H21" s="115">
        <v>2.8199999999999994</v>
      </c>
      <c r="I21" s="88">
        <v>0.36</v>
      </c>
      <c r="J21" s="88">
        <v>2.76</v>
      </c>
      <c r="K21" s="88">
        <v>0</v>
      </c>
      <c r="L21" s="88">
        <v>8.629999999999999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0</v>
      </c>
      <c r="AA21">
        <v>0.35</v>
      </c>
      <c r="AB21">
        <v>0.24</v>
      </c>
      <c r="AC21">
        <v>0.36</v>
      </c>
      <c r="AD21">
        <v>0.59</v>
      </c>
      <c r="AE21">
        <v>0.62</v>
      </c>
      <c r="AF21">
        <v>2.38</v>
      </c>
      <c r="AG21">
        <v>51.25</v>
      </c>
      <c r="AH21">
        <v>0.38</v>
      </c>
      <c r="AI21">
        <v>17.18</v>
      </c>
      <c r="AJ21">
        <v>0.26</v>
      </c>
      <c r="AK21">
        <v>50</v>
      </c>
      <c r="AL21">
        <v>20</v>
      </c>
      <c r="AM21">
        <v>0.96</v>
      </c>
      <c r="AN21">
        <v>0</v>
      </c>
      <c r="AO21">
        <v>60</v>
      </c>
      <c r="AP21">
        <v>10</v>
      </c>
      <c r="AQ21">
        <v>7.67</v>
      </c>
      <c r="AR21">
        <v>40</v>
      </c>
      <c r="AS21">
        <v>0.34</v>
      </c>
      <c r="AT21">
        <v>0</v>
      </c>
      <c r="AU21">
        <v>0</v>
      </c>
      <c r="AV21">
        <v>0.42</v>
      </c>
      <c r="AW21">
        <v>0</v>
      </c>
      <c r="AX21">
        <v>0</v>
      </c>
      <c r="AY21">
        <v>0</v>
      </c>
      <c r="AZ21">
        <v>0</v>
      </c>
    </row>
    <row r="22" spans="1:52">
      <c r="A22" t="s">
        <v>255</v>
      </c>
      <c r="G22" t="s">
        <v>64</v>
      </c>
      <c r="H22" s="115">
        <v>2.8199999999999994</v>
      </c>
      <c r="I22" s="88">
        <v>0.36</v>
      </c>
      <c r="J22" s="88">
        <v>2.76</v>
      </c>
      <c r="K22" s="88">
        <v>0</v>
      </c>
      <c r="L22" s="88">
        <v>8.629999999999999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0</v>
      </c>
      <c r="AA22">
        <v>0.35</v>
      </c>
      <c r="AB22">
        <v>0.24</v>
      </c>
      <c r="AC22">
        <v>0.36</v>
      </c>
      <c r="AD22">
        <v>0.59</v>
      </c>
      <c r="AE22">
        <v>0.62</v>
      </c>
      <c r="AF22">
        <v>2.38</v>
      </c>
      <c r="AG22">
        <v>51.25</v>
      </c>
      <c r="AH22">
        <v>0.38</v>
      </c>
      <c r="AI22">
        <v>17.18</v>
      </c>
      <c r="AJ22">
        <v>0.26</v>
      </c>
      <c r="AK22">
        <v>50</v>
      </c>
      <c r="AL22">
        <v>20</v>
      </c>
      <c r="AM22">
        <v>0.96</v>
      </c>
      <c r="AN22">
        <v>0</v>
      </c>
      <c r="AO22">
        <v>60</v>
      </c>
      <c r="AP22">
        <v>10</v>
      </c>
      <c r="AQ22">
        <v>7.67</v>
      </c>
      <c r="AR22">
        <v>40</v>
      </c>
      <c r="AS22">
        <v>0.34</v>
      </c>
      <c r="AT22">
        <v>0</v>
      </c>
      <c r="AU22">
        <v>0</v>
      </c>
      <c r="AV22">
        <v>0.42</v>
      </c>
      <c r="AW22">
        <v>0</v>
      </c>
      <c r="AX22">
        <v>0</v>
      </c>
      <c r="AY22">
        <v>0</v>
      </c>
      <c r="AZ22">
        <v>0</v>
      </c>
    </row>
    <row r="23" spans="1:52">
      <c r="A23" t="s">
        <v>256</v>
      </c>
      <c r="G23" t="s">
        <v>65</v>
      </c>
      <c r="H23" s="115">
        <v>2.8199999999999994</v>
      </c>
      <c r="I23" s="88">
        <v>0.36</v>
      </c>
      <c r="J23" s="88">
        <v>2.76</v>
      </c>
      <c r="K23" s="88">
        <v>0</v>
      </c>
      <c r="L23" s="88">
        <v>12.65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0</v>
      </c>
      <c r="AA23">
        <v>0.35</v>
      </c>
      <c r="AB23">
        <v>0.24</v>
      </c>
      <c r="AC23">
        <v>0.36</v>
      </c>
      <c r="AD23">
        <v>0.59</v>
      </c>
      <c r="AE23">
        <v>0.62</v>
      </c>
      <c r="AF23">
        <v>2.38</v>
      </c>
      <c r="AG23">
        <v>51.25</v>
      </c>
      <c r="AH23">
        <v>0.38</v>
      </c>
      <c r="AI23">
        <v>17.18</v>
      </c>
      <c r="AJ23">
        <v>0.26</v>
      </c>
      <c r="AK23">
        <v>50</v>
      </c>
      <c r="AL23">
        <v>20</v>
      </c>
      <c r="AM23">
        <v>4.9800000000000004</v>
      </c>
      <c r="AN23">
        <v>0</v>
      </c>
      <c r="AO23">
        <v>60</v>
      </c>
      <c r="AP23">
        <v>10</v>
      </c>
      <c r="AQ23">
        <v>7.67</v>
      </c>
      <c r="AR23">
        <v>40</v>
      </c>
      <c r="AS23">
        <v>0.34</v>
      </c>
      <c r="AT23">
        <v>0</v>
      </c>
      <c r="AU23">
        <v>0</v>
      </c>
      <c r="AV23">
        <v>0.42</v>
      </c>
      <c r="AW23">
        <v>0</v>
      </c>
      <c r="AX23">
        <v>0</v>
      </c>
      <c r="AY23">
        <v>0</v>
      </c>
      <c r="AZ23">
        <v>0</v>
      </c>
    </row>
    <row r="24" spans="1:52">
      <c r="A24" t="s">
        <v>257</v>
      </c>
      <c r="G24" t="s">
        <v>66</v>
      </c>
      <c r="H24" s="115">
        <v>2.8199999999999994</v>
      </c>
      <c r="I24" s="88">
        <v>0.36</v>
      </c>
      <c r="J24" s="88">
        <v>2.76</v>
      </c>
      <c r="K24" s="88">
        <v>0</v>
      </c>
      <c r="L24" s="88">
        <v>12.65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0</v>
      </c>
      <c r="AA24">
        <v>0.35</v>
      </c>
      <c r="AB24">
        <v>0.24</v>
      </c>
      <c r="AC24">
        <v>0.36</v>
      </c>
      <c r="AD24">
        <v>0.59</v>
      </c>
      <c r="AE24">
        <v>0.62</v>
      </c>
      <c r="AF24">
        <v>2.38</v>
      </c>
      <c r="AG24">
        <v>51.25</v>
      </c>
      <c r="AH24">
        <v>0.38</v>
      </c>
      <c r="AI24">
        <v>17.18</v>
      </c>
      <c r="AJ24">
        <v>0.26</v>
      </c>
      <c r="AK24">
        <v>50</v>
      </c>
      <c r="AL24">
        <v>20</v>
      </c>
      <c r="AM24">
        <v>4.9800000000000004</v>
      </c>
      <c r="AN24">
        <v>0</v>
      </c>
      <c r="AO24">
        <v>60</v>
      </c>
      <c r="AP24">
        <v>10</v>
      </c>
      <c r="AQ24">
        <v>7.67</v>
      </c>
      <c r="AR24">
        <v>40</v>
      </c>
      <c r="AS24">
        <v>0.34</v>
      </c>
      <c r="AT24">
        <v>0</v>
      </c>
      <c r="AU24">
        <v>0</v>
      </c>
      <c r="AV24">
        <v>0.42</v>
      </c>
      <c r="AW24">
        <v>0</v>
      </c>
      <c r="AX24">
        <v>0</v>
      </c>
      <c r="AY24">
        <v>0</v>
      </c>
      <c r="AZ24">
        <v>0</v>
      </c>
    </row>
    <row r="25" spans="1:52">
      <c r="A25" t="s">
        <v>258</v>
      </c>
      <c r="G25" t="s">
        <v>67</v>
      </c>
      <c r="H25" s="115">
        <v>2.8199999999999994</v>
      </c>
      <c r="I25" s="88">
        <v>0.36</v>
      </c>
      <c r="J25" s="88">
        <v>2.76</v>
      </c>
      <c r="K25" s="88">
        <v>0</v>
      </c>
      <c r="L25" s="88">
        <v>12.65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0</v>
      </c>
      <c r="AA25">
        <v>0.35</v>
      </c>
      <c r="AB25">
        <v>0.24</v>
      </c>
      <c r="AC25">
        <v>0.36</v>
      </c>
      <c r="AD25">
        <v>0.59</v>
      </c>
      <c r="AE25">
        <v>0.62</v>
      </c>
      <c r="AF25">
        <v>2.38</v>
      </c>
      <c r="AG25">
        <v>51.25</v>
      </c>
      <c r="AH25">
        <v>0.38</v>
      </c>
      <c r="AI25">
        <v>17.18</v>
      </c>
      <c r="AJ25">
        <v>0.26</v>
      </c>
      <c r="AK25">
        <v>50</v>
      </c>
      <c r="AL25">
        <v>20</v>
      </c>
      <c r="AM25">
        <v>4.9800000000000004</v>
      </c>
      <c r="AN25">
        <v>0</v>
      </c>
      <c r="AO25">
        <v>60</v>
      </c>
      <c r="AP25">
        <v>10</v>
      </c>
      <c r="AQ25">
        <v>7.67</v>
      </c>
      <c r="AR25">
        <v>40</v>
      </c>
      <c r="AS25">
        <v>0.34</v>
      </c>
      <c r="AT25">
        <v>0</v>
      </c>
      <c r="AU25">
        <v>0</v>
      </c>
      <c r="AV25">
        <v>0.42</v>
      </c>
      <c r="AW25">
        <v>0</v>
      </c>
      <c r="AX25">
        <v>0</v>
      </c>
      <c r="AY25">
        <v>0</v>
      </c>
      <c r="AZ25">
        <v>0</v>
      </c>
    </row>
    <row r="26" spans="1:52">
      <c r="A26" t="s">
        <v>259</v>
      </c>
      <c r="G26" t="s">
        <v>68</v>
      </c>
      <c r="H26" s="115">
        <v>2.8199999999999994</v>
      </c>
      <c r="I26" s="88">
        <v>0.36</v>
      </c>
      <c r="J26" s="88">
        <v>2.76</v>
      </c>
      <c r="K26" s="88">
        <v>0</v>
      </c>
      <c r="L26" s="88">
        <v>12.65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0</v>
      </c>
      <c r="AA26">
        <v>0.35</v>
      </c>
      <c r="AB26">
        <v>0.24</v>
      </c>
      <c r="AC26">
        <v>0.36</v>
      </c>
      <c r="AD26">
        <v>0.59</v>
      </c>
      <c r="AE26">
        <v>0.62</v>
      </c>
      <c r="AF26">
        <v>2.38</v>
      </c>
      <c r="AG26">
        <v>51.25</v>
      </c>
      <c r="AH26">
        <v>0.38</v>
      </c>
      <c r="AI26">
        <v>17.18</v>
      </c>
      <c r="AJ26">
        <v>0.26</v>
      </c>
      <c r="AK26">
        <v>50</v>
      </c>
      <c r="AL26">
        <v>20</v>
      </c>
      <c r="AM26">
        <v>4.9800000000000004</v>
      </c>
      <c r="AN26">
        <v>0</v>
      </c>
      <c r="AO26">
        <v>60</v>
      </c>
      <c r="AP26">
        <v>10</v>
      </c>
      <c r="AQ26">
        <v>7.67</v>
      </c>
      <c r="AR26">
        <v>40</v>
      </c>
      <c r="AS26">
        <v>0.34</v>
      </c>
      <c r="AT26">
        <v>0</v>
      </c>
      <c r="AU26">
        <v>0</v>
      </c>
      <c r="AV26">
        <v>0.42</v>
      </c>
      <c r="AW26">
        <v>0</v>
      </c>
      <c r="AX26">
        <v>0</v>
      </c>
      <c r="AY26">
        <v>0</v>
      </c>
      <c r="AZ26">
        <v>0</v>
      </c>
    </row>
    <row r="27" spans="1:52">
      <c r="A27" t="s">
        <v>260</v>
      </c>
      <c r="G27" t="s">
        <v>69</v>
      </c>
      <c r="H27" s="115">
        <v>43.260000000000005</v>
      </c>
      <c r="I27" s="88">
        <v>0.36</v>
      </c>
      <c r="J27" s="88">
        <v>2.76</v>
      </c>
      <c r="K27" s="88">
        <v>0</v>
      </c>
      <c r="L27" s="88">
        <v>12.65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79.290000000000006</v>
      </c>
      <c r="X27">
        <v>0</v>
      </c>
      <c r="Y27">
        <v>222.02</v>
      </c>
      <c r="Z27">
        <v>6.71</v>
      </c>
      <c r="AA27">
        <v>0.35</v>
      </c>
      <c r="AB27">
        <v>0.24</v>
      </c>
      <c r="AC27">
        <v>0.36</v>
      </c>
      <c r="AD27">
        <v>0.59</v>
      </c>
      <c r="AE27">
        <v>0.62</v>
      </c>
      <c r="AF27">
        <v>2.38</v>
      </c>
      <c r="AG27">
        <v>51.25</v>
      </c>
      <c r="AH27">
        <v>0.38</v>
      </c>
      <c r="AI27">
        <v>17.18</v>
      </c>
      <c r="AJ27">
        <v>0.26</v>
      </c>
      <c r="AK27">
        <v>50</v>
      </c>
      <c r="AL27">
        <v>20</v>
      </c>
      <c r="AM27">
        <v>4.9800000000000004</v>
      </c>
      <c r="AN27">
        <v>0</v>
      </c>
      <c r="AO27">
        <v>60</v>
      </c>
      <c r="AP27">
        <v>10</v>
      </c>
      <c r="AQ27">
        <v>7.67</v>
      </c>
      <c r="AR27">
        <v>40</v>
      </c>
      <c r="AS27">
        <v>0.34</v>
      </c>
      <c r="AT27">
        <v>0</v>
      </c>
      <c r="AU27">
        <v>16.48</v>
      </c>
      <c r="AV27">
        <v>0.42</v>
      </c>
      <c r="AW27">
        <v>0</v>
      </c>
      <c r="AX27">
        <v>0</v>
      </c>
      <c r="AY27">
        <v>17.25</v>
      </c>
      <c r="AZ27">
        <v>0</v>
      </c>
    </row>
    <row r="28" spans="1:52">
      <c r="A28" t="s">
        <v>261</v>
      </c>
      <c r="G28" t="s">
        <v>70</v>
      </c>
      <c r="H28" s="115">
        <v>43.260000000000005</v>
      </c>
      <c r="I28" s="88">
        <v>0.36</v>
      </c>
      <c r="J28" s="88">
        <v>2.76</v>
      </c>
      <c r="K28" s="88">
        <v>0</v>
      </c>
      <c r="L28" s="88">
        <v>12.65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79.290000000000006</v>
      </c>
      <c r="X28">
        <v>0</v>
      </c>
      <c r="Y28">
        <v>222.02</v>
      </c>
      <c r="Z28">
        <v>6.71</v>
      </c>
      <c r="AA28">
        <v>0.35</v>
      </c>
      <c r="AB28">
        <v>0.24</v>
      </c>
      <c r="AC28">
        <v>0.36</v>
      </c>
      <c r="AD28">
        <v>0.59</v>
      </c>
      <c r="AE28">
        <v>0.62</v>
      </c>
      <c r="AF28">
        <v>2.38</v>
      </c>
      <c r="AG28">
        <v>51.25</v>
      </c>
      <c r="AH28">
        <v>0.38</v>
      </c>
      <c r="AI28">
        <v>17.18</v>
      </c>
      <c r="AJ28">
        <v>0.26</v>
      </c>
      <c r="AK28">
        <v>50</v>
      </c>
      <c r="AL28">
        <v>20</v>
      </c>
      <c r="AM28">
        <v>4.9800000000000004</v>
      </c>
      <c r="AN28">
        <v>0</v>
      </c>
      <c r="AO28">
        <v>60</v>
      </c>
      <c r="AP28">
        <v>10</v>
      </c>
      <c r="AQ28">
        <v>7.67</v>
      </c>
      <c r="AR28">
        <v>40</v>
      </c>
      <c r="AS28">
        <v>0.34</v>
      </c>
      <c r="AT28">
        <v>0</v>
      </c>
      <c r="AU28">
        <v>16.48</v>
      </c>
      <c r="AV28">
        <v>0.42</v>
      </c>
      <c r="AW28">
        <v>0</v>
      </c>
      <c r="AX28">
        <v>0</v>
      </c>
      <c r="AY28">
        <v>17.25</v>
      </c>
      <c r="AZ28">
        <v>0</v>
      </c>
    </row>
    <row r="29" spans="1:52">
      <c r="A29" t="s">
        <v>269</v>
      </c>
      <c r="G29" t="s">
        <v>71</v>
      </c>
      <c r="H29" s="115">
        <v>43.260000000000005</v>
      </c>
      <c r="I29" s="88">
        <v>0.36</v>
      </c>
      <c r="J29" s="88">
        <v>2.76</v>
      </c>
      <c r="K29" s="88">
        <v>0</v>
      </c>
      <c r="L29" s="88">
        <v>12.65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79.290000000000006</v>
      </c>
      <c r="X29">
        <v>0</v>
      </c>
      <c r="Y29">
        <v>222.02</v>
      </c>
      <c r="Z29">
        <v>6.71</v>
      </c>
      <c r="AA29">
        <v>0.35</v>
      </c>
      <c r="AB29">
        <v>0.24</v>
      </c>
      <c r="AC29">
        <v>0.36</v>
      </c>
      <c r="AD29">
        <v>0.59</v>
      </c>
      <c r="AE29">
        <v>0.62</v>
      </c>
      <c r="AF29">
        <v>2.38</v>
      </c>
      <c r="AG29">
        <v>51.25</v>
      </c>
      <c r="AH29">
        <v>0.38</v>
      </c>
      <c r="AI29">
        <v>17.18</v>
      </c>
      <c r="AJ29">
        <v>0.26</v>
      </c>
      <c r="AK29">
        <v>50</v>
      </c>
      <c r="AL29">
        <v>20</v>
      </c>
      <c r="AM29">
        <v>4.9800000000000004</v>
      </c>
      <c r="AN29">
        <v>0</v>
      </c>
      <c r="AO29">
        <v>60</v>
      </c>
      <c r="AP29">
        <v>10</v>
      </c>
      <c r="AQ29">
        <v>7.67</v>
      </c>
      <c r="AR29">
        <v>40</v>
      </c>
      <c r="AS29">
        <v>0.34</v>
      </c>
      <c r="AT29">
        <v>0</v>
      </c>
      <c r="AU29">
        <v>16.48</v>
      </c>
      <c r="AV29">
        <v>0.42</v>
      </c>
      <c r="AW29">
        <v>0</v>
      </c>
      <c r="AX29">
        <v>0</v>
      </c>
      <c r="AY29">
        <v>17.25</v>
      </c>
      <c r="AZ29">
        <v>0</v>
      </c>
    </row>
    <row r="30" spans="1:52">
      <c r="A30" t="s">
        <v>270</v>
      </c>
      <c r="G30" t="s">
        <v>72</v>
      </c>
      <c r="H30" s="115">
        <v>43.260000000000005</v>
      </c>
      <c r="I30" s="88">
        <v>0.36</v>
      </c>
      <c r="J30" s="88">
        <v>2.76</v>
      </c>
      <c r="K30" s="88">
        <v>0</v>
      </c>
      <c r="L30" s="88">
        <v>12.65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79.290000000000006</v>
      </c>
      <c r="X30">
        <v>0</v>
      </c>
      <c r="Y30">
        <v>222.02</v>
      </c>
      <c r="Z30">
        <v>6.71</v>
      </c>
      <c r="AA30">
        <v>0.35</v>
      </c>
      <c r="AB30">
        <v>0.24</v>
      </c>
      <c r="AC30">
        <v>0.36</v>
      </c>
      <c r="AD30">
        <v>0.59</v>
      </c>
      <c r="AE30">
        <v>0.62</v>
      </c>
      <c r="AF30">
        <v>2.38</v>
      </c>
      <c r="AG30">
        <v>51.25</v>
      </c>
      <c r="AH30">
        <v>0.38</v>
      </c>
      <c r="AI30">
        <v>17.18</v>
      </c>
      <c r="AJ30">
        <v>0.26</v>
      </c>
      <c r="AK30">
        <v>50</v>
      </c>
      <c r="AL30">
        <v>20</v>
      </c>
      <c r="AM30">
        <v>4.9800000000000004</v>
      </c>
      <c r="AN30">
        <v>0</v>
      </c>
      <c r="AO30">
        <v>60</v>
      </c>
      <c r="AP30">
        <v>10</v>
      </c>
      <c r="AQ30">
        <v>7.67</v>
      </c>
      <c r="AR30">
        <v>40</v>
      </c>
      <c r="AS30">
        <v>0.34</v>
      </c>
      <c r="AT30">
        <v>0</v>
      </c>
      <c r="AU30">
        <v>16.48</v>
      </c>
      <c r="AV30">
        <v>0.42</v>
      </c>
      <c r="AW30">
        <v>0</v>
      </c>
      <c r="AX30">
        <v>0</v>
      </c>
      <c r="AY30">
        <v>17.25</v>
      </c>
      <c r="AZ30">
        <v>0</v>
      </c>
    </row>
    <row r="31" spans="1:52">
      <c r="A31" t="s">
        <v>280</v>
      </c>
      <c r="G31" t="s">
        <v>73</v>
      </c>
      <c r="H31" s="115">
        <v>43.260000000000005</v>
      </c>
      <c r="I31" s="88">
        <v>0.36</v>
      </c>
      <c r="J31" s="88">
        <v>2.76</v>
      </c>
      <c r="K31" s="88">
        <v>0</v>
      </c>
      <c r="L31" s="88">
        <v>12.65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79.290000000000006</v>
      </c>
      <c r="X31">
        <v>0</v>
      </c>
      <c r="Y31">
        <v>222.02</v>
      </c>
      <c r="Z31">
        <v>6.71</v>
      </c>
      <c r="AA31">
        <v>0.35</v>
      </c>
      <c r="AB31">
        <v>0.24</v>
      </c>
      <c r="AC31">
        <v>0.36</v>
      </c>
      <c r="AD31">
        <v>0.59</v>
      </c>
      <c r="AE31">
        <v>0.62</v>
      </c>
      <c r="AF31">
        <v>2.38</v>
      </c>
      <c r="AG31">
        <v>51.25</v>
      </c>
      <c r="AH31">
        <v>0.38</v>
      </c>
      <c r="AI31">
        <v>17.18</v>
      </c>
      <c r="AJ31">
        <v>0.26</v>
      </c>
      <c r="AK31">
        <v>50</v>
      </c>
      <c r="AL31">
        <v>20</v>
      </c>
      <c r="AM31">
        <v>4.9800000000000004</v>
      </c>
      <c r="AN31">
        <v>0</v>
      </c>
      <c r="AO31">
        <v>60</v>
      </c>
      <c r="AP31">
        <v>10</v>
      </c>
      <c r="AQ31">
        <v>7.67</v>
      </c>
      <c r="AR31">
        <v>40</v>
      </c>
      <c r="AS31">
        <v>0.34</v>
      </c>
      <c r="AT31">
        <v>0</v>
      </c>
      <c r="AU31">
        <v>16.48</v>
      </c>
      <c r="AV31">
        <v>0.42</v>
      </c>
      <c r="AW31">
        <v>0</v>
      </c>
      <c r="AX31">
        <v>0</v>
      </c>
      <c r="AY31">
        <v>17.25</v>
      </c>
      <c r="AZ31">
        <v>0</v>
      </c>
    </row>
    <row r="32" spans="1:52">
      <c r="A32" t="s">
        <v>281</v>
      </c>
      <c r="G32" t="s">
        <v>74</v>
      </c>
      <c r="H32" s="115">
        <v>44.66</v>
      </c>
      <c r="I32" s="88">
        <v>0.96</v>
      </c>
      <c r="J32" s="88">
        <v>2.76</v>
      </c>
      <c r="K32" s="88">
        <v>0</v>
      </c>
      <c r="L32" s="88">
        <v>12.65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79.290000000000006</v>
      </c>
      <c r="X32">
        <v>0</v>
      </c>
      <c r="Y32">
        <v>222.02</v>
      </c>
      <c r="Z32">
        <v>6.71</v>
      </c>
      <c r="AA32">
        <v>0.35</v>
      </c>
      <c r="AB32">
        <v>0.24</v>
      </c>
      <c r="AC32">
        <v>0.36</v>
      </c>
      <c r="AD32">
        <v>0.59</v>
      </c>
      <c r="AE32">
        <v>0.62</v>
      </c>
      <c r="AF32">
        <v>2.38</v>
      </c>
      <c r="AG32">
        <v>51.25</v>
      </c>
      <c r="AH32">
        <v>0.38</v>
      </c>
      <c r="AI32">
        <v>17.18</v>
      </c>
      <c r="AJ32">
        <v>0.26</v>
      </c>
      <c r="AK32">
        <v>50</v>
      </c>
      <c r="AL32">
        <v>20</v>
      </c>
      <c r="AM32">
        <v>4.9800000000000004</v>
      </c>
      <c r="AN32">
        <v>0</v>
      </c>
      <c r="AO32">
        <v>60</v>
      </c>
      <c r="AP32">
        <v>10</v>
      </c>
      <c r="AQ32">
        <v>7.67</v>
      </c>
      <c r="AR32">
        <v>40</v>
      </c>
      <c r="AS32">
        <v>0.34</v>
      </c>
      <c r="AT32">
        <v>0.6</v>
      </c>
      <c r="AU32">
        <v>16.48</v>
      </c>
      <c r="AV32">
        <v>0.42</v>
      </c>
      <c r="AW32">
        <v>0</v>
      </c>
      <c r="AX32">
        <v>1.4</v>
      </c>
      <c r="AY32">
        <v>17.25</v>
      </c>
      <c r="AZ32">
        <v>0</v>
      </c>
    </row>
    <row r="33" spans="1:52">
      <c r="A33" t="s">
        <v>282</v>
      </c>
      <c r="G33" t="s">
        <v>75</v>
      </c>
      <c r="H33" s="115">
        <v>60.43</v>
      </c>
      <c r="I33" s="88">
        <v>1.56</v>
      </c>
      <c r="J33" s="88">
        <v>2.76</v>
      </c>
      <c r="K33" s="88">
        <v>0</v>
      </c>
      <c r="L33" s="88">
        <v>12.89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79.290000000000006</v>
      </c>
      <c r="X33">
        <v>14.37</v>
      </c>
      <c r="Y33">
        <v>222.02</v>
      </c>
      <c r="Z33">
        <v>6.71</v>
      </c>
      <c r="AA33">
        <v>0.35</v>
      </c>
      <c r="AB33">
        <v>0.24</v>
      </c>
      <c r="AC33">
        <v>0.36</v>
      </c>
      <c r="AD33">
        <v>0.59</v>
      </c>
      <c r="AE33">
        <v>0.62</v>
      </c>
      <c r="AF33">
        <v>2.38</v>
      </c>
      <c r="AG33">
        <v>51.25</v>
      </c>
      <c r="AH33">
        <v>0.38</v>
      </c>
      <c r="AI33">
        <v>17.18</v>
      </c>
      <c r="AJ33">
        <v>0.26</v>
      </c>
      <c r="AK33">
        <v>50</v>
      </c>
      <c r="AL33">
        <v>20</v>
      </c>
      <c r="AM33">
        <v>4.9800000000000004</v>
      </c>
      <c r="AN33">
        <v>0</v>
      </c>
      <c r="AO33">
        <v>60</v>
      </c>
      <c r="AP33">
        <v>10</v>
      </c>
      <c r="AQ33">
        <v>7.67</v>
      </c>
      <c r="AR33">
        <v>40</v>
      </c>
      <c r="AS33">
        <v>0.34</v>
      </c>
      <c r="AT33">
        <v>1.2</v>
      </c>
      <c r="AU33">
        <v>16.48</v>
      </c>
      <c r="AV33">
        <v>0.42</v>
      </c>
      <c r="AW33">
        <v>0</v>
      </c>
      <c r="AX33">
        <v>2.8</v>
      </c>
      <c r="AY33">
        <v>17.25</v>
      </c>
      <c r="AZ33">
        <v>0.24</v>
      </c>
    </row>
    <row r="34" spans="1:52">
      <c r="A34" t="s">
        <v>283</v>
      </c>
      <c r="G34" t="s">
        <v>76</v>
      </c>
      <c r="H34" s="115">
        <v>64.63</v>
      </c>
      <c r="I34" s="88">
        <v>32.11</v>
      </c>
      <c r="J34" s="88">
        <v>2.76</v>
      </c>
      <c r="K34" s="88">
        <v>0</v>
      </c>
      <c r="L34" s="88">
        <v>13.38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79.290000000000006</v>
      </c>
      <c r="X34">
        <v>14.37</v>
      </c>
      <c r="Y34">
        <v>222.02</v>
      </c>
      <c r="Z34">
        <v>6.71</v>
      </c>
      <c r="AA34">
        <v>0.35</v>
      </c>
      <c r="AB34">
        <v>0.24</v>
      </c>
      <c r="AC34">
        <v>0.36</v>
      </c>
      <c r="AD34">
        <v>0.59</v>
      </c>
      <c r="AE34">
        <v>0.62</v>
      </c>
      <c r="AF34">
        <v>2.38</v>
      </c>
      <c r="AG34">
        <v>51.25</v>
      </c>
      <c r="AH34">
        <v>0.38</v>
      </c>
      <c r="AI34">
        <v>17.18</v>
      </c>
      <c r="AJ34">
        <v>0.26</v>
      </c>
      <c r="AK34">
        <v>50</v>
      </c>
      <c r="AL34">
        <v>20</v>
      </c>
      <c r="AM34">
        <v>4.9800000000000004</v>
      </c>
      <c r="AN34">
        <v>28.75</v>
      </c>
      <c r="AO34">
        <v>60</v>
      </c>
      <c r="AP34">
        <v>10</v>
      </c>
      <c r="AQ34">
        <v>7.67</v>
      </c>
      <c r="AR34">
        <v>40</v>
      </c>
      <c r="AS34">
        <v>0.34</v>
      </c>
      <c r="AT34">
        <v>3</v>
      </c>
      <c r="AU34">
        <v>16.48</v>
      </c>
      <c r="AV34">
        <v>0.42</v>
      </c>
      <c r="AW34">
        <v>0</v>
      </c>
      <c r="AX34">
        <v>7</v>
      </c>
      <c r="AY34">
        <v>17.25</v>
      </c>
      <c r="AZ34">
        <v>0.73</v>
      </c>
    </row>
    <row r="35" spans="1:52">
      <c r="A35" t="s">
        <v>298</v>
      </c>
      <c r="G35" t="s">
        <v>77</v>
      </c>
      <c r="H35" s="115">
        <v>85.44</v>
      </c>
      <c r="I35" s="88">
        <v>36.380000000000003</v>
      </c>
      <c r="J35" s="88">
        <v>2.6999999999999997</v>
      </c>
      <c r="K35" s="88">
        <v>0</v>
      </c>
      <c r="L35" s="88">
        <v>13.33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79.290000000000006</v>
      </c>
      <c r="X35">
        <v>14.37</v>
      </c>
      <c r="Y35">
        <v>222.02</v>
      </c>
      <c r="Z35">
        <v>6.71</v>
      </c>
      <c r="AA35">
        <v>0.3</v>
      </c>
      <c r="AB35">
        <v>0.22</v>
      </c>
      <c r="AC35">
        <v>0.42</v>
      </c>
      <c r="AD35">
        <v>0.56000000000000005</v>
      </c>
      <c r="AE35">
        <v>0.57999999999999996</v>
      </c>
      <c r="AF35">
        <v>2.38</v>
      </c>
      <c r="AG35">
        <v>51.25</v>
      </c>
      <c r="AH35">
        <v>0.32</v>
      </c>
      <c r="AI35">
        <v>17.18</v>
      </c>
      <c r="AJ35">
        <v>0.25</v>
      </c>
      <c r="AK35">
        <v>50</v>
      </c>
      <c r="AL35">
        <v>20</v>
      </c>
      <c r="AM35">
        <v>4.9800000000000004</v>
      </c>
      <c r="AN35">
        <v>23.96</v>
      </c>
      <c r="AO35">
        <v>60</v>
      </c>
      <c r="AP35">
        <v>10</v>
      </c>
      <c r="AQ35">
        <v>7.67</v>
      </c>
      <c r="AR35">
        <v>40</v>
      </c>
      <c r="AS35">
        <v>0.33</v>
      </c>
      <c r="AT35">
        <v>12</v>
      </c>
      <c r="AU35">
        <v>16.48</v>
      </c>
      <c r="AV35">
        <v>0.39</v>
      </c>
      <c r="AW35">
        <v>0</v>
      </c>
      <c r="AX35">
        <v>28</v>
      </c>
      <c r="AY35">
        <v>17.25</v>
      </c>
      <c r="AZ35">
        <v>0.68</v>
      </c>
    </row>
    <row r="36" spans="1:52">
      <c r="A36" t="s">
        <v>331</v>
      </c>
      <c r="G36" t="s">
        <v>78</v>
      </c>
      <c r="H36" s="115">
        <v>119.89999999999999</v>
      </c>
      <c r="I36" s="88">
        <v>26.5</v>
      </c>
      <c r="J36" s="88">
        <v>2.6999999999999997</v>
      </c>
      <c r="K36" s="88">
        <v>0</v>
      </c>
      <c r="L36" s="88">
        <v>13.91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79.290000000000006</v>
      </c>
      <c r="X36">
        <v>38.33</v>
      </c>
      <c r="Y36">
        <v>222.02</v>
      </c>
      <c r="Z36">
        <v>6.71</v>
      </c>
      <c r="AA36">
        <v>0.3</v>
      </c>
      <c r="AB36">
        <v>0.22</v>
      </c>
      <c r="AC36">
        <v>0.42</v>
      </c>
      <c r="AD36">
        <v>0.56000000000000005</v>
      </c>
      <c r="AE36">
        <v>0.57999999999999996</v>
      </c>
      <c r="AF36">
        <v>2.38</v>
      </c>
      <c r="AG36">
        <v>51.25</v>
      </c>
      <c r="AH36">
        <v>0.32</v>
      </c>
      <c r="AI36">
        <v>17.18</v>
      </c>
      <c r="AJ36">
        <v>0.25</v>
      </c>
      <c r="AK36">
        <v>50</v>
      </c>
      <c r="AL36">
        <v>20</v>
      </c>
      <c r="AM36">
        <v>4.9800000000000004</v>
      </c>
      <c r="AN36">
        <v>9.58</v>
      </c>
      <c r="AO36">
        <v>60</v>
      </c>
      <c r="AP36">
        <v>10</v>
      </c>
      <c r="AQ36">
        <v>7.67</v>
      </c>
      <c r="AR36">
        <v>40</v>
      </c>
      <c r="AS36">
        <v>0.33</v>
      </c>
      <c r="AT36">
        <v>16.5</v>
      </c>
      <c r="AU36">
        <v>16.48</v>
      </c>
      <c r="AV36">
        <v>0.39</v>
      </c>
      <c r="AW36">
        <v>0</v>
      </c>
      <c r="AX36">
        <v>38.5</v>
      </c>
      <c r="AY36">
        <v>17.25</v>
      </c>
      <c r="AZ36">
        <v>1.26</v>
      </c>
    </row>
    <row r="37" spans="1:52">
      <c r="A37" t="s">
        <v>332</v>
      </c>
      <c r="G37" t="s">
        <v>79</v>
      </c>
      <c r="H37" s="115">
        <v>160.43</v>
      </c>
      <c r="I37" s="88">
        <v>29.5</v>
      </c>
      <c r="J37" s="88">
        <v>2.6999999999999997</v>
      </c>
      <c r="K37" s="88">
        <v>0</v>
      </c>
      <c r="L37" s="88">
        <v>14.34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79.290000000000006</v>
      </c>
      <c r="X37">
        <v>71.86</v>
      </c>
      <c r="Y37">
        <v>222.02</v>
      </c>
      <c r="Z37">
        <v>6.71</v>
      </c>
      <c r="AA37">
        <v>0.3</v>
      </c>
      <c r="AB37">
        <v>0.22</v>
      </c>
      <c r="AC37">
        <v>0.42</v>
      </c>
      <c r="AD37">
        <v>0.56000000000000005</v>
      </c>
      <c r="AE37">
        <v>0.57999999999999996</v>
      </c>
      <c r="AF37">
        <v>2.38</v>
      </c>
      <c r="AG37">
        <v>51.25</v>
      </c>
      <c r="AH37">
        <v>0.32</v>
      </c>
      <c r="AI37">
        <v>17.18</v>
      </c>
      <c r="AJ37">
        <v>0.25</v>
      </c>
      <c r="AK37">
        <v>50</v>
      </c>
      <c r="AL37">
        <v>20</v>
      </c>
      <c r="AM37">
        <v>4.9800000000000004</v>
      </c>
      <c r="AN37">
        <v>9.58</v>
      </c>
      <c r="AO37">
        <v>60</v>
      </c>
      <c r="AP37">
        <v>10</v>
      </c>
      <c r="AQ37">
        <v>7.67</v>
      </c>
      <c r="AR37">
        <v>40</v>
      </c>
      <c r="AS37">
        <v>0.33</v>
      </c>
      <c r="AT37">
        <v>19.5</v>
      </c>
      <c r="AU37">
        <v>16.48</v>
      </c>
      <c r="AV37">
        <v>0.39</v>
      </c>
      <c r="AW37">
        <v>0</v>
      </c>
      <c r="AX37">
        <v>45.5</v>
      </c>
      <c r="AY37">
        <v>17.25</v>
      </c>
      <c r="AZ37">
        <v>1.69</v>
      </c>
    </row>
    <row r="38" spans="1:52">
      <c r="A38" t="s">
        <v>333</v>
      </c>
      <c r="G38" t="s">
        <v>80</v>
      </c>
      <c r="H38" s="115">
        <v>204.46999999999997</v>
      </c>
      <c r="I38" s="88">
        <v>38.79</v>
      </c>
      <c r="J38" s="88">
        <v>2.6999999999999997</v>
      </c>
      <c r="K38" s="88">
        <v>0</v>
      </c>
      <c r="L38" s="88">
        <v>14.780000000000001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79.290000000000006</v>
      </c>
      <c r="X38">
        <v>105.4</v>
      </c>
      <c r="Y38">
        <v>222.02</v>
      </c>
      <c r="Z38">
        <v>6.71</v>
      </c>
      <c r="AA38">
        <v>0.3</v>
      </c>
      <c r="AB38">
        <v>0.22</v>
      </c>
      <c r="AC38">
        <v>0.42</v>
      </c>
      <c r="AD38">
        <v>0.56000000000000005</v>
      </c>
      <c r="AE38">
        <v>0.57999999999999996</v>
      </c>
      <c r="AF38">
        <v>2.38</v>
      </c>
      <c r="AG38">
        <v>51.25</v>
      </c>
      <c r="AH38">
        <v>0.32</v>
      </c>
      <c r="AI38">
        <v>17.18</v>
      </c>
      <c r="AJ38">
        <v>0.25</v>
      </c>
      <c r="AK38">
        <v>50</v>
      </c>
      <c r="AL38">
        <v>20</v>
      </c>
      <c r="AM38">
        <v>4.9800000000000004</v>
      </c>
      <c r="AN38">
        <v>14.37</v>
      </c>
      <c r="AO38">
        <v>60</v>
      </c>
      <c r="AP38">
        <v>10</v>
      </c>
      <c r="AQ38">
        <v>7.67</v>
      </c>
      <c r="AR38">
        <v>40</v>
      </c>
      <c r="AS38">
        <v>0.33</v>
      </c>
      <c r="AT38">
        <v>24</v>
      </c>
      <c r="AU38">
        <v>16.48</v>
      </c>
      <c r="AV38">
        <v>0.39</v>
      </c>
      <c r="AW38">
        <v>0</v>
      </c>
      <c r="AX38">
        <v>56</v>
      </c>
      <c r="AY38">
        <v>17.25</v>
      </c>
      <c r="AZ38">
        <v>2.13</v>
      </c>
    </row>
    <row r="39" spans="1:52">
      <c r="A39" t="s">
        <v>334</v>
      </c>
      <c r="G39" t="s">
        <v>81</v>
      </c>
      <c r="H39" s="115">
        <v>218.46999999999997</v>
      </c>
      <c r="I39" s="88">
        <v>44.79</v>
      </c>
      <c r="J39" s="88">
        <v>2.6999999999999997</v>
      </c>
      <c r="K39" s="88">
        <v>0</v>
      </c>
      <c r="L39" s="88">
        <v>14.98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79.290000000000006</v>
      </c>
      <c r="X39">
        <v>105.4</v>
      </c>
      <c r="Y39">
        <v>222.02</v>
      </c>
      <c r="Z39">
        <v>6.71</v>
      </c>
      <c r="AA39">
        <v>0.3</v>
      </c>
      <c r="AB39">
        <v>0.22</v>
      </c>
      <c r="AC39">
        <v>0.42</v>
      </c>
      <c r="AD39">
        <v>0.5</v>
      </c>
      <c r="AE39">
        <v>0.57999999999999996</v>
      </c>
      <c r="AF39">
        <v>2.38</v>
      </c>
      <c r="AG39">
        <v>51.25</v>
      </c>
      <c r="AH39">
        <v>0.32</v>
      </c>
      <c r="AI39">
        <v>17.18</v>
      </c>
      <c r="AJ39">
        <v>0.25</v>
      </c>
      <c r="AK39">
        <v>50</v>
      </c>
      <c r="AL39">
        <v>20</v>
      </c>
      <c r="AM39">
        <v>4.9800000000000004</v>
      </c>
      <c r="AN39">
        <v>14.37</v>
      </c>
      <c r="AO39">
        <v>60</v>
      </c>
      <c r="AP39">
        <v>10</v>
      </c>
      <c r="AQ39">
        <v>7.67</v>
      </c>
      <c r="AR39">
        <v>40</v>
      </c>
      <c r="AS39">
        <v>0.33</v>
      </c>
      <c r="AT39">
        <v>30</v>
      </c>
      <c r="AU39">
        <v>16.48</v>
      </c>
      <c r="AV39">
        <v>0.45</v>
      </c>
      <c r="AW39">
        <v>0</v>
      </c>
      <c r="AX39">
        <v>70</v>
      </c>
      <c r="AY39">
        <v>17.25</v>
      </c>
      <c r="AZ39">
        <v>2.33</v>
      </c>
    </row>
    <row r="40" spans="1:52">
      <c r="A40" t="s">
        <v>355</v>
      </c>
      <c r="G40" t="s">
        <v>82</v>
      </c>
      <c r="H40" s="115">
        <v>232.46999999999997</v>
      </c>
      <c r="I40" s="88">
        <v>65.17</v>
      </c>
      <c r="J40" s="88">
        <v>2.6999999999999997</v>
      </c>
      <c r="K40" s="88">
        <v>0</v>
      </c>
      <c r="L40" s="88">
        <v>15.620000000000001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79.290000000000006</v>
      </c>
      <c r="X40">
        <v>105.4</v>
      </c>
      <c r="Y40">
        <v>222.02</v>
      </c>
      <c r="Z40">
        <v>6.71</v>
      </c>
      <c r="AA40">
        <v>0.3</v>
      </c>
      <c r="AB40">
        <v>0.22</v>
      </c>
      <c r="AC40">
        <v>0.42</v>
      </c>
      <c r="AD40">
        <v>0.5</v>
      </c>
      <c r="AE40">
        <v>0.57999999999999996</v>
      </c>
      <c r="AF40">
        <v>2.38</v>
      </c>
      <c r="AG40">
        <v>51.25</v>
      </c>
      <c r="AH40">
        <v>0.32</v>
      </c>
      <c r="AI40">
        <v>17.18</v>
      </c>
      <c r="AJ40">
        <v>0.25</v>
      </c>
      <c r="AK40">
        <v>50</v>
      </c>
      <c r="AL40">
        <v>20</v>
      </c>
      <c r="AM40">
        <v>4.9800000000000004</v>
      </c>
      <c r="AN40">
        <v>28.75</v>
      </c>
      <c r="AO40">
        <v>60</v>
      </c>
      <c r="AP40">
        <v>10</v>
      </c>
      <c r="AQ40">
        <v>7.67</v>
      </c>
      <c r="AR40">
        <v>40</v>
      </c>
      <c r="AS40">
        <v>0.33</v>
      </c>
      <c r="AT40">
        <v>36</v>
      </c>
      <c r="AU40">
        <v>16.48</v>
      </c>
      <c r="AV40">
        <v>0.45</v>
      </c>
      <c r="AW40">
        <v>0</v>
      </c>
      <c r="AX40">
        <v>84</v>
      </c>
      <c r="AY40">
        <v>17.25</v>
      </c>
      <c r="AZ40">
        <v>2.97</v>
      </c>
    </row>
    <row r="41" spans="1:52">
      <c r="A41" t="s">
        <v>356</v>
      </c>
      <c r="G41" t="s">
        <v>83</v>
      </c>
      <c r="H41" s="115">
        <v>239.46999999999997</v>
      </c>
      <c r="I41" s="88">
        <v>68.17</v>
      </c>
      <c r="J41" s="88">
        <v>2.6999999999999997</v>
      </c>
      <c r="K41" s="88">
        <v>0</v>
      </c>
      <c r="L41" s="88">
        <v>16.080000000000002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79.290000000000006</v>
      </c>
      <c r="X41">
        <v>105.4</v>
      </c>
      <c r="Y41">
        <v>222.02</v>
      </c>
      <c r="Z41">
        <v>6.71</v>
      </c>
      <c r="AA41">
        <v>0.3</v>
      </c>
      <c r="AB41">
        <v>0.22</v>
      </c>
      <c r="AC41">
        <v>0.42</v>
      </c>
      <c r="AD41">
        <v>0.5</v>
      </c>
      <c r="AE41">
        <v>0.57999999999999996</v>
      </c>
      <c r="AF41">
        <v>2.38</v>
      </c>
      <c r="AG41">
        <v>51.25</v>
      </c>
      <c r="AH41">
        <v>0.32</v>
      </c>
      <c r="AI41">
        <v>17.18</v>
      </c>
      <c r="AJ41">
        <v>0.25</v>
      </c>
      <c r="AK41">
        <v>50</v>
      </c>
      <c r="AL41">
        <v>20</v>
      </c>
      <c r="AM41">
        <v>4.9800000000000004</v>
      </c>
      <c r="AN41">
        <v>28.75</v>
      </c>
      <c r="AO41">
        <v>60</v>
      </c>
      <c r="AP41">
        <v>10</v>
      </c>
      <c r="AQ41">
        <v>7.67</v>
      </c>
      <c r="AR41">
        <v>40</v>
      </c>
      <c r="AS41">
        <v>0.33</v>
      </c>
      <c r="AT41">
        <v>39</v>
      </c>
      <c r="AU41">
        <v>16.48</v>
      </c>
      <c r="AV41">
        <v>0.45</v>
      </c>
      <c r="AW41">
        <v>0</v>
      </c>
      <c r="AX41">
        <v>91</v>
      </c>
      <c r="AY41">
        <v>17.25</v>
      </c>
      <c r="AZ41">
        <v>3.43</v>
      </c>
    </row>
    <row r="42" spans="1:52">
      <c r="A42" t="s">
        <v>357</v>
      </c>
      <c r="G42" t="s">
        <v>84</v>
      </c>
      <c r="H42" s="115">
        <v>249.96999999999997</v>
      </c>
      <c r="I42" s="88">
        <v>77.460000000000008</v>
      </c>
      <c r="J42" s="88">
        <v>2.6999999999999997</v>
      </c>
      <c r="K42" s="88">
        <v>0</v>
      </c>
      <c r="L42" s="88">
        <v>16.5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79.290000000000006</v>
      </c>
      <c r="X42">
        <v>105.4</v>
      </c>
      <c r="Y42">
        <v>222.02</v>
      </c>
      <c r="Z42">
        <v>6.71</v>
      </c>
      <c r="AA42">
        <v>0.3</v>
      </c>
      <c r="AB42">
        <v>0.22</v>
      </c>
      <c r="AC42">
        <v>0.42</v>
      </c>
      <c r="AD42">
        <v>0.5</v>
      </c>
      <c r="AE42">
        <v>0.57999999999999996</v>
      </c>
      <c r="AF42">
        <v>2.38</v>
      </c>
      <c r="AG42">
        <v>51.25</v>
      </c>
      <c r="AH42">
        <v>0.32</v>
      </c>
      <c r="AI42">
        <v>17.18</v>
      </c>
      <c r="AJ42">
        <v>0.25</v>
      </c>
      <c r="AK42">
        <v>50</v>
      </c>
      <c r="AL42">
        <v>20</v>
      </c>
      <c r="AM42">
        <v>4.9800000000000004</v>
      </c>
      <c r="AN42">
        <v>33.54</v>
      </c>
      <c r="AO42">
        <v>60</v>
      </c>
      <c r="AP42">
        <v>10</v>
      </c>
      <c r="AQ42">
        <v>7.67</v>
      </c>
      <c r="AR42">
        <v>40</v>
      </c>
      <c r="AS42">
        <v>0.33</v>
      </c>
      <c r="AT42">
        <v>43.5</v>
      </c>
      <c r="AU42">
        <v>16.48</v>
      </c>
      <c r="AV42">
        <v>0.45</v>
      </c>
      <c r="AW42">
        <v>0</v>
      </c>
      <c r="AX42">
        <v>101.5</v>
      </c>
      <c r="AY42">
        <v>17.25</v>
      </c>
      <c r="AZ42">
        <v>3.85</v>
      </c>
    </row>
    <row r="43" spans="1:52">
      <c r="A43" t="s">
        <v>363</v>
      </c>
      <c r="G43" t="s">
        <v>85</v>
      </c>
      <c r="H43" s="115">
        <v>236.54</v>
      </c>
      <c r="I43" s="88">
        <v>77.150000000000006</v>
      </c>
      <c r="J43" s="88">
        <v>2.6999999999999997</v>
      </c>
      <c r="K43" s="88">
        <v>0</v>
      </c>
      <c r="L43" s="88">
        <v>17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79.290000000000006</v>
      </c>
      <c r="X43">
        <v>81.45</v>
      </c>
      <c r="Y43">
        <v>222.02</v>
      </c>
      <c r="Z43">
        <v>6.71</v>
      </c>
      <c r="AA43">
        <v>0.3</v>
      </c>
      <c r="AB43">
        <v>0.2</v>
      </c>
      <c r="AC43">
        <v>0.4</v>
      </c>
      <c r="AD43">
        <v>0.5</v>
      </c>
      <c r="AE43">
        <v>0.52</v>
      </c>
      <c r="AF43">
        <v>2.38</v>
      </c>
      <c r="AG43">
        <v>51.25</v>
      </c>
      <c r="AH43">
        <v>0.32</v>
      </c>
      <c r="AI43">
        <v>17.18</v>
      </c>
      <c r="AJ43">
        <v>0.32</v>
      </c>
      <c r="AK43">
        <v>50</v>
      </c>
      <c r="AL43">
        <v>20</v>
      </c>
      <c r="AM43">
        <v>4.9800000000000004</v>
      </c>
      <c r="AN43">
        <v>28.75</v>
      </c>
      <c r="AO43">
        <v>60</v>
      </c>
      <c r="AP43">
        <v>10</v>
      </c>
      <c r="AQ43">
        <v>7.67</v>
      </c>
      <c r="AR43">
        <v>40</v>
      </c>
      <c r="AS43">
        <v>0.36</v>
      </c>
      <c r="AT43">
        <v>48</v>
      </c>
      <c r="AU43">
        <v>16.48</v>
      </c>
      <c r="AV43">
        <v>0.45</v>
      </c>
      <c r="AW43">
        <v>0</v>
      </c>
      <c r="AX43">
        <v>112</v>
      </c>
      <c r="AY43">
        <v>17.25</v>
      </c>
      <c r="AZ43">
        <v>4.3499999999999996</v>
      </c>
    </row>
    <row r="44" spans="1:52">
      <c r="A44" t="s">
        <v>367</v>
      </c>
      <c r="G44" t="s">
        <v>86</v>
      </c>
      <c r="H44" s="115">
        <v>243.54</v>
      </c>
      <c r="I44" s="88">
        <v>80.150000000000006</v>
      </c>
      <c r="J44" s="88">
        <v>2.6999999999999997</v>
      </c>
      <c r="K44" s="88">
        <v>0</v>
      </c>
      <c r="L44" s="88">
        <v>17.260000000000002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79.290000000000006</v>
      </c>
      <c r="X44">
        <v>81.45</v>
      </c>
      <c r="Y44">
        <v>222.02</v>
      </c>
      <c r="Z44">
        <v>6.71</v>
      </c>
      <c r="AA44">
        <v>0.3</v>
      </c>
      <c r="AB44">
        <v>0.2</v>
      </c>
      <c r="AC44">
        <v>0.4</v>
      </c>
      <c r="AD44">
        <v>0.5</v>
      </c>
      <c r="AE44">
        <v>0.52</v>
      </c>
      <c r="AF44">
        <v>2.38</v>
      </c>
      <c r="AG44">
        <v>51.25</v>
      </c>
      <c r="AH44">
        <v>0.32</v>
      </c>
      <c r="AI44">
        <v>17.18</v>
      </c>
      <c r="AJ44">
        <v>0.32</v>
      </c>
      <c r="AK44">
        <v>50</v>
      </c>
      <c r="AL44">
        <v>20</v>
      </c>
      <c r="AM44">
        <v>4.9800000000000004</v>
      </c>
      <c r="AN44">
        <v>28.75</v>
      </c>
      <c r="AO44">
        <v>60</v>
      </c>
      <c r="AP44">
        <v>10</v>
      </c>
      <c r="AQ44">
        <v>7.67</v>
      </c>
      <c r="AR44">
        <v>40</v>
      </c>
      <c r="AS44">
        <v>0.36</v>
      </c>
      <c r="AT44">
        <v>51</v>
      </c>
      <c r="AU44">
        <v>16.48</v>
      </c>
      <c r="AV44">
        <v>0.45</v>
      </c>
      <c r="AW44">
        <v>0</v>
      </c>
      <c r="AX44">
        <v>119</v>
      </c>
      <c r="AY44">
        <v>17.25</v>
      </c>
      <c r="AZ44">
        <v>4.6100000000000003</v>
      </c>
    </row>
    <row r="45" spans="1:52">
      <c r="A45" t="s">
        <v>390</v>
      </c>
      <c r="G45" t="s">
        <v>87</v>
      </c>
      <c r="H45" s="115">
        <v>250.54</v>
      </c>
      <c r="I45" s="88">
        <v>126.26</v>
      </c>
      <c r="J45" s="88">
        <v>2.6999999999999997</v>
      </c>
      <c r="K45" s="88">
        <v>0</v>
      </c>
      <c r="L45" s="88">
        <v>17.630000000000003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79.290000000000006</v>
      </c>
      <c r="X45">
        <v>81.45</v>
      </c>
      <c r="Y45">
        <v>222.02</v>
      </c>
      <c r="Z45">
        <v>6.71</v>
      </c>
      <c r="AA45">
        <v>0.3</v>
      </c>
      <c r="AB45">
        <v>0.2</v>
      </c>
      <c r="AC45">
        <v>0.4</v>
      </c>
      <c r="AD45">
        <v>0.5</v>
      </c>
      <c r="AE45">
        <v>0.52</v>
      </c>
      <c r="AF45">
        <v>2.38</v>
      </c>
      <c r="AG45">
        <v>51.25</v>
      </c>
      <c r="AH45">
        <v>0.32</v>
      </c>
      <c r="AI45">
        <v>17.18</v>
      </c>
      <c r="AJ45">
        <v>0.32</v>
      </c>
      <c r="AK45">
        <v>50</v>
      </c>
      <c r="AL45">
        <v>20</v>
      </c>
      <c r="AM45">
        <v>4.9800000000000004</v>
      </c>
      <c r="AN45">
        <v>71.86</v>
      </c>
      <c r="AO45">
        <v>60</v>
      </c>
      <c r="AP45">
        <v>10</v>
      </c>
      <c r="AQ45">
        <v>7.67</v>
      </c>
      <c r="AR45">
        <v>40</v>
      </c>
      <c r="AS45">
        <v>0.36</v>
      </c>
      <c r="AT45">
        <v>54</v>
      </c>
      <c r="AU45">
        <v>16.48</v>
      </c>
      <c r="AV45">
        <v>0.45</v>
      </c>
      <c r="AW45">
        <v>0</v>
      </c>
      <c r="AX45">
        <v>126</v>
      </c>
      <c r="AY45">
        <v>17.25</v>
      </c>
      <c r="AZ45">
        <v>4.9800000000000004</v>
      </c>
    </row>
    <row r="46" spans="1:52">
      <c r="A46" t="s">
        <v>391</v>
      </c>
      <c r="G46" t="s">
        <v>88</v>
      </c>
      <c r="H46" s="115">
        <v>264.53999999999996</v>
      </c>
      <c r="I46" s="88">
        <v>137.06</v>
      </c>
      <c r="J46" s="88">
        <v>2.6999999999999997</v>
      </c>
      <c r="K46" s="88">
        <v>0</v>
      </c>
      <c r="L46" s="88">
        <v>17.97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79.290000000000006</v>
      </c>
      <c r="X46">
        <v>81.45</v>
      </c>
      <c r="Y46">
        <v>222.02</v>
      </c>
      <c r="Z46">
        <v>6.71</v>
      </c>
      <c r="AA46">
        <v>0.3</v>
      </c>
      <c r="AB46">
        <v>0.2</v>
      </c>
      <c r="AC46">
        <v>0.4</v>
      </c>
      <c r="AD46">
        <v>0.5</v>
      </c>
      <c r="AE46">
        <v>0.52</v>
      </c>
      <c r="AF46">
        <v>2.38</v>
      </c>
      <c r="AG46">
        <v>51.25</v>
      </c>
      <c r="AH46">
        <v>0.32</v>
      </c>
      <c r="AI46">
        <v>17.18</v>
      </c>
      <c r="AJ46">
        <v>0.32</v>
      </c>
      <c r="AK46">
        <v>50</v>
      </c>
      <c r="AL46">
        <v>20</v>
      </c>
      <c r="AM46">
        <v>4.9800000000000004</v>
      </c>
      <c r="AN46">
        <v>76.66</v>
      </c>
      <c r="AO46">
        <v>60</v>
      </c>
      <c r="AP46">
        <v>10</v>
      </c>
      <c r="AQ46">
        <v>7.67</v>
      </c>
      <c r="AR46">
        <v>40</v>
      </c>
      <c r="AS46">
        <v>0.36</v>
      </c>
      <c r="AT46">
        <v>60</v>
      </c>
      <c r="AU46">
        <v>16.48</v>
      </c>
      <c r="AV46">
        <v>0.45</v>
      </c>
      <c r="AW46">
        <v>0</v>
      </c>
      <c r="AX46">
        <v>140</v>
      </c>
      <c r="AY46">
        <v>17.25</v>
      </c>
      <c r="AZ46">
        <v>5.32</v>
      </c>
    </row>
    <row r="47" spans="1:52">
      <c r="A47" t="s">
        <v>395</v>
      </c>
      <c r="G47" t="s">
        <v>89</v>
      </c>
      <c r="H47" s="115">
        <v>268.03999999999996</v>
      </c>
      <c r="I47" s="88">
        <v>143.35000000000002</v>
      </c>
      <c r="J47" s="88">
        <v>2.6999999999999997</v>
      </c>
      <c r="K47" s="88">
        <v>0</v>
      </c>
      <c r="L47" s="88">
        <v>18.190000000000001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79.290000000000006</v>
      </c>
      <c r="X47">
        <v>81.45</v>
      </c>
      <c r="Y47">
        <v>222.02</v>
      </c>
      <c r="Z47">
        <v>6.71</v>
      </c>
      <c r="AA47">
        <v>0.3</v>
      </c>
      <c r="AB47">
        <v>0.2</v>
      </c>
      <c r="AC47">
        <v>0.4</v>
      </c>
      <c r="AD47">
        <v>0.5</v>
      </c>
      <c r="AE47">
        <v>0.52</v>
      </c>
      <c r="AF47">
        <v>2.38</v>
      </c>
      <c r="AG47">
        <v>51.25</v>
      </c>
      <c r="AH47">
        <v>0.32</v>
      </c>
      <c r="AI47">
        <v>17.18</v>
      </c>
      <c r="AJ47">
        <v>0.32</v>
      </c>
      <c r="AK47">
        <v>50</v>
      </c>
      <c r="AL47">
        <v>20</v>
      </c>
      <c r="AM47">
        <v>4.9800000000000004</v>
      </c>
      <c r="AN47">
        <v>81.45</v>
      </c>
      <c r="AO47">
        <v>60</v>
      </c>
      <c r="AP47">
        <v>10</v>
      </c>
      <c r="AQ47">
        <v>7.67</v>
      </c>
      <c r="AR47">
        <v>40</v>
      </c>
      <c r="AS47">
        <v>0.36</v>
      </c>
      <c r="AT47">
        <v>61.5</v>
      </c>
      <c r="AU47">
        <v>16.48</v>
      </c>
      <c r="AV47">
        <v>0.45</v>
      </c>
      <c r="AW47">
        <v>0</v>
      </c>
      <c r="AX47">
        <v>143.5</v>
      </c>
      <c r="AY47">
        <v>17.25</v>
      </c>
      <c r="AZ47">
        <v>5.54</v>
      </c>
    </row>
    <row r="48" spans="1:52">
      <c r="A48" t="s">
        <v>399</v>
      </c>
      <c r="G48" t="s">
        <v>90</v>
      </c>
      <c r="H48" s="115">
        <v>271.53999999999996</v>
      </c>
      <c r="I48" s="88">
        <v>135.26</v>
      </c>
      <c r="J48" s="88">
        <v>2.6999999999999997</v>
      </c>
      <c r="K48" s="88">
        <v>0</v>
      </c>
      <c r="L48" s="88">
        <v>18.45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79.290000000000006</v>
      </c>
      <c r="X48">
        <v>81.45</v>
      </c>
      <c r="Y48">
        <v>222.02</v>
      </c>
      <c r="Z48">
        <v>6.71</v>
      </c>
      <c r="AA48">
        <v>0.3</v>
      </c>
      <c r="AB48">
        <v>0.2</v>
      </c>
      <c r="AC48">
        <v>0.4</v>
      </c>
      <c r="AD48">
        <v>0.5</v>
      </c>
      <c r="AE48">
        <v>0.52</v>
      </c>
      <c r="AF48">
        <v>2.38</v>
      </c>
      <c r="AG48">
        <v>51.25</v>
      </c>
      <c r="AH48">
        <v>0.32</v>
      </c>
      <c r="AI48">
        <v>17.18</v>
      </c>
      <c r="AJ48">
        <v>0.32</v>
      </c>
      <c r="AK48">
        <v>50</v>
      </c>
      <c r="AL48">
        <v>20</v>
      </c>
      <c r="AM48">
        <v>4.9800000000000004</v>
      </c>
      <c r="AN48">
        <v>71.86</v>
      </c>
      <c r="AO48">
        <v>60</v>
      </c>
      <c r="AP48">
        <v>10</v>
      </c>
      <c r="AQ48">
        <v>7.67</v>
      </c>
      <c r="AR48">
        <v>40</v>
      </c>
      <c r="AS48">
        <v>0.36</v>
      </c>
      <c r="AT48">
        <v>63</v>
      </c>
      <c r="AU48">
        <v>16.48</v>
      </c>
      <c r="AV48">
        <v>0.45</v>
      </c>
      <c r="AW48">
        <v>0</v>
      </c>
      <c r="AX48">
        <v>147</v>
      </c>
      <c r="AY48">
        <v>17.25</v>
      </c>
      <c r="AZ48">
        <v>5.8</v>
      </c>
    </row>
    <row r="49" spans="1:52">
      <c r="A49" t="s">
        <v>400</v>
      </c>
      <c r="G49" t="s">
        <v>91</v>
      </c>
      <c r="H49" s="115">
        <v>297.58999999999997</v>
      </c>
      <c r="I49" s="88">
        <v>126.58</v>
      </c>
      <c r="J49" s="88">
        <v>2.6999999999999997</v>
      </c>
      <c r="K49" s="88">
        <v>0</v>
      </c>
      <c r="L49" s="88">
        <v>18.61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79.290000000000006</v>
      </c>
      <c r="X49">
        <v>105.4</v>
      </c>
      <c r="Y49">
        <v>222.02</v>
      </c>
      <c r="Z49">
        <v>6.71</v>
      </c>
      <c r="AA49">
        <v>0.3</v>
      </c>
      <c r="AB49">
        <v>0.2</v>
      </c>
      <c r="AC49">
        <v>0.4</v>
      </c>
      <c r="AD49">
        <v>0.5</v>
      </c>
      <c r="AE49">
        <v>0.52</v>
      </c>
      <c r="AF49">
        <v>2.38</v>
      </c>
      <c r="AG49">
        <v>51.25</v>
      </c>
      <c r="AH49">
        <v>0.32</v>
      </c>
      <c r="AI49">
        <v>17.18</v>
      </c>
      <c r="AJ49">
        <v>0.32</v>
      </c>
      <c r="AK49">
        <v>50</v>
      </c>
      <c r="AL49">
        <v>20</v>
      </c>
      <c r="AM49">
        <v>4.9800000000000004</v>
      </c>
      <c r="AN49">
        <v>62.28</v>
      </c>
      <c r="AO49">
        <v>60</v>
      </c>
      <c r="AP49">
        <v>10</v>
      </c>
      <c r="AQ49">
        <v>7.67</v>
      </c>
      <c r="AR49">
        <v>40</v>
      </c>
      <c r="AS49">
        <v>0.36</v>
      </c>
      <c r="AT49">
        <v>63.9</v>
      </c>
      <c r="AU49">
        <v>16.48</v>
      </c>
      <c r="AV49">
        <v>0.45</v>
      </c>
      <c r="AW49">
        <v>0</v>
      </c>
      <c r="AX49">
        <v>149.1</v>
      </c>
      <c r="AY49">
        <v>17.25</v>
      </c>
      <c r="AZ49">
        <v>5.96</v>
      </c>
    </row>
    <row r="50" spans="1:52">
      <c r="A50" t="s">
        <v>401</v>
      </c>
      <c r="G50" t="s">
        <v>92</v>
      </c>
      <c r="H50" s="115">
        <v>298.28999999999996</v>
      </c>
      <c r="I50" s="88">
        <v>112.50999999999999</v>
      </c>
      <c r="J50" s="88">
        <v>2.6999999999999997</v>
      </c>
      <c r="K50" s="88">
        <v>0</v>
      </c>
      <c r="L50" s="88">
        <v>18.71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79.290000000000006</v>
      </c>
      <c r="X50">
        <v>105.4</v>
      </c>
      <c r="Y50">
        <v>222.02</v>
      </c>
      <c r="Z50">
        <v>6.71</v>
      </c>
      <c r="AA50">
        <v>0.3</v>
      </c>
      <c r="AB50">
        <v>0.2</v>
      </c>
      <c r="AC50">
        <v>0.4</v>
      </c>
      <c r="AD50">
        <v>0.5</v>
      </c>
      <c r="AE50">
        <v>0.52</v>
      </c>
      <c r="AF50">
        <v>2.38</v>
      </c>
      <c r="AG50">
        <v>51.25</v>
      </c>
      <c r="AH50">
        <v>0.32</v>
      </c>
      <c r="AI50">
        <v>17.18</v>
      </c>
      <c r="AJ50">
        <v>0.32</v>
      </c>
      <c r="AK50">
        <v>50</v>
      </c>
      <c r="AL50">
        <v>20</v>
      </c>
      <c r="AM50">
        <v>4.9800000000000004</v>
      </c>
      <c r="AN50">
        <v>47.91</v>
      </c>
      <c r="AO50">
        <v>60</v>
      </c>
      <c r="AP50">
        <v>10</v>
      </c>
      <c r="AQ50">
        <v>7.67</v>
      </c>
      <c r="AR50">
        <v>40</v>
      </c>
      <c r="AS50">
        <v>0.36</v>
      </c>
      <c r="AT50">
        <v>64.2</v>
      </c>
      <c r="AU50">
        <v>16.48</v>
      </c>
      <c r="AV50">
        <v>0.45</v>
      </c>
      <c r="AW50">
        <v>0</v>
      </c>
      <c r="AX50">
        <v>149.80000000000001</v>
      </c>
      <c r="AY50">
        <v>17.25</v>
      </c>
      <c r="AZ50">
        <v>6.06</v>
      </c>
    </row>
    <row r="51" spans="1:52">
      <c r="A51" t="s">
        <v>403</v>
      </c>
      <c r="G51" t="s">
        <v>93</v>
      </c>
      <c r="H51" s="115">
        <v>279.13</v>
      </c>
      <c r="I51" s="88">
        <v>102.93</v>
      </c>
      <c r="J51" s="88">
        <v>2.61</v>
      </c>
      <c r="K51" s="88">
        <v>0</v>
      </c>
      <c r="L51" s="88">
        <v>18.829999999999998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79.290000000000006</v>
      </c>
      <c r="X51">
        <v>86.24</v>
      </c>
      <c r="Y51">
        <v>222.02</v>
      </c>
      <c r="Z51">
        <v>6.71</v>
      </c>
      <c r="AA51">
        <v>0.3</v>
      </c>
      <c r="AB51">
        <v>0.2</v>
      </c>
      <c r="AC51">
        <v>0.4</v>
      </c>
      <c r="AD51">
        <v>0.5</v>
      </c>
      <c r="AE51">
        <v>0.52</v>
      </c>
      <c r="AF51">
        <v>2.29</v>
      </c>
      <c r="AG51">
        <v>51.25</v>
      </c>
      <c r="AH51">
        <v>0.32</v>
      </c>
      <c r="AI51">
        <v>17.18</v>
      </c>
      <c r="AJ51">
        <v>0.32</v>
      </c>
      <c r="AK51">
        <v>50</v>
      </c>
      <c r="AL51">
        <v>20</v>
      </c>
      <c r="AM51">
        <v>4.9800000000000004</v>
      </c>
      <c r="AN51">
        <v>38.33</v>
      </c>
      <c r="AO51">
        <v>60</v>
      </c>
      <c r="AP51">
        <v>10</v>
      </c>
      <c r="AQ51">
        <v>7.67</v>
      </c>
      <c r="AR51">
        <v>40</v>
      </c>
      <c r="AS51">
        <v>0.36</v>
      </c>
      <c r="AT51">
        <v>64.2</v>
      </c>
      <c r="AU51">
        <v>16.48</v>
      </c>
      <c r="AV51">
        <v>0.45</v>
      </c>
      <c r="AW51">
        <v>0</v>
      </c>
      <c r="AX51">
        <v>149.80000000000001</v>
      </c>
      <c r="AY51">
        <v>17.25</v>
      </c>
      <c r="AZ51">
        <v>6.18</v>
      </c>
    </row>
    <row r="52" spans="1:52">
      <c r="A52" t="s">
        <v>404</v>
      </c>
      <c r="G52" t="s">
        <v>94</v>
      </c>
      <c r="H52" s="115">
        <v>279.83</v>
      </c>
      <c r="I52" s="88">
        <v>93.65</v>
      </c>
      <c r="J52" s="88">
        <v>2.61</v>
      </c>
      <c r="K52" s="88">
        <v>0</v>
      </c>
      <c r="L52" s="88">
        <v>18.899999999999999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79.290000000000006</v>
      </c>
      <c r="X52">
        <v>86.24</v>
      </c>
      <c r="Y52">
        <v>222.02</v>
      </c>
      <c r="Z52">
        <v>6.71</v>
      </c>
      <c r="AA52">
        <v>0.3</v>
      </c>
      <c r="AB52">
        <v>0.2</v>
      </c>
      <c r="AC52">
        <v>0.4</v>
      </c>
      <c r="AD52">
        <v>0.5</v>
      </c>
      <c r="AE52">
        <v>0.52</v>
      </c>
      <c r="AF52">
        <v>2.29</v>
      </c>
      <c r="AG52">
        <v>51.25</v>
      </c>
      <c r="AH52">
        <v>0.32</v>
      </c>
      <c r="AI52">
        <v>17.18</v>
      </c>
      <c r="AJ52">
        <v>0.32</v>
      </c>
      <c r="AK52">
        <v>50</v>
      </c>
      <c r="AL52">
        <v>20</v>
      </c>
      <c r="AM52">
        <v>4.9800000000000004</v>
      </c>
      <c r="AN52">
        <v>28.75</v>
      </c>
      <c r="AO52">
        <v>60</v>
      </c>
      <c r="AP52">
        <v>10</v>
      </c>
      <c r="AQ52">
        <v>7.67</v>
      </c>
      <c r="AR52">
        <v>40</v>
      </c>
      <c r="AS52">
        <v>0.36</v>
      </c>
      <c r="AT52">
        <v>64.5</v>
      </c>
      <c r="AU52">
        <v>16.48</v>
      </c>
      <c r="AV52">
        <v>0.45</v>
      </c>
      <c r="AW52">
        <v>0</v>
      </c>
      <c r="AX52">
        <v>150.5</v>
      </c>
      <c r="AY52">
        <v>17.25</v>
      </c>
      <c r="AZ52">
        <v>6.25</v>
      </c>
    </row>
    <row r="53" spans="1:52">
      <c r="A53" t="s">
        <v>445</v>
      </c>
      <c r="G53" t="s">
        <v>95</v>
      </c>
      <c r="H53" s="115">
        <v>279.83</v>
      </c>
      <c r="I53" s="88">
        <v>79.27</v>
      </c>
      <c r="J53" s="88">
        <v>2.61</v>
      </c>
      <c r="K53" s="88">
        <v>0</v>
      </c>
      <c r="L53" s="88">
        <v>18.95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79.290000000000006</v>
      </c>
      <c r="X53">
        <v>86.24</v>
      </c>
      <c r="Y53">
        <v>222.02</v>
      </c>
      <c r="Z53">
        <v>6.71</v>
      </c>
      <c r="AA53">
        <v>0.3</v>
      </c>
      <c r="AB53">
        <v>0.2</v>
      </c>
      <c r="AC53">
        <v>0.4</v>
      </c>
      <c r="AD53">
        <v>0.5</v>
      </c>
      <c r="AE53">
        <v>0.52</v>
      </c>
      <c r="AF53">
        <v>2.29</v>
      </c>
      <c r="AG53">
        <v>51.25</v>
      </c>
      <c r="AH53">
        <v>0.32</v>
      </c>
      <c r="AI53">
        <v>17.18</v>
      </c>
      <c r="AJ53">
        <v>0.32</v>
      </c>
      <c r="AK53">
        <v>50</v>
      </c>
      <c r="AL53">
        <v>20</v>
      </c>
      <c r="AM53">
        <v>4.9800000000000004</v>
      </c>
      <c r="AN53">
        <v>14.37</v>
      </c>
      <c r="AO53">
        <v>60</v>
      </c>
      <c r="AP53">
        <v>10</v>
      </c>
      <c r="AQ53">
        <v>7.67</v>
      </c>
      <c r="AR53">
        <v>40</v>
      </c>
      <c r="AS53">
        <v>0.36</v>
      </c>
      <c r="AT53">
        <v>64.5</v>
      </c>
      <c r="AU53">
        <v>16.48</v>
      </c>
      <c r="AV53">
        <v>0.45</v>
      </c>
      <c r="AW53">
        <v>0</v>
      </c>
      <c r="AX53">
        <v>150.5</v>
      </c>
      <c r="AY53">
        <v>17.25</v>
      </c>
      <c r="AZ53">
        <v>6.3</v>
      </c>
    </row>
    <row r="54" spans="1:52">
      <c r="A54" t="s">
        <v>444</v>
      </c>
      <c r="G54" t="s">
        <v>96</v>
      </c>
      <c r="H54" s="115">
        <v>251.07999999999998</v>
      </c>
      <c r="I54" s="88">
        <v>64.900000000000006</v>
      </c>
      <c r="J54" s="88">
        <v>2.61</v>
      </c>
      <c r="K54" s="88">
        <v>0</v>
      </c>
      <c r="L54" s="88">
        <v>18.98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79.290000000000006</v>
      </c>
      <c r="X54">
        <v>57.49</v>
      </c>
      <c r="Y54">
        <v>222.02</v>
      </c>
      <c r="Z54">
        <v>6.71</v>
      </c>
      <c r="AA54">
        <v>0.3</v>
      </c>
      <c r="AB54">
        <v>0.2</v>
      </c>
      <c r="AC54">
        <v>0.4</v>
      </c>
      <c r="AD54">
        <v>0.5</v>
      </c>
      <c r="AE54">
        <v>0.52</v>
      </c>
      <c r="AF54">
        <v>2.29</v>
      </c>
      <c r="AG54">
        <v>51.25</v>
      </c>
      <c r="AH54">
        <v>0.32</v>
      </c>
      <c r="AI54">
        <v>17.18</v>
      </c>
      <c r="AJ54">
        <v>0.32</v>
      </c>
      <c r="AK54">
        <v>50</v>
      </c>
      <c r="AL54">
        <v>20</v>
      </c>
      <c r="AM54">
        <v>4.9800000000000004</v>
      </c>
      <c r="AN54">
        <v>0</v>
      </c>
      <c r="AO54">
        <v>60</v>
      </c>
      <c r="AP54">
        <v>10</v>
      </c>
      <c r="AQ54">
        <v>7.67</v>
      </c>
      <c r="AR54">
        <v>40</v>
      </c>
      <c r="AS54">
        <v>0.36</v>
      </c>
      <c r="AT54">
        <v>64.5</v>
      </c>
      <c r="AU54">
        <v>16.48</v>
      </c>
      <c r="AV54">
        <v>0.45</v>
      </c>
      <c r="AW54">
        <v>0</v>
      </c>
      <c r="AX54">
        <v>150.5</v>
      </c>
      <c r="AY54">
        <v>17.25</v>
      </c>
      <c r="AZ54">
        <v>6.33</v>
      </c>
    </row>
    <row r="55" spans="1:52">
      <c r="A55" t="s">
        <v>446</v>
      </c>
      <c r="G55" t="s">
        <v>97</v>
      </c>
      <c r="H55" s="115">
        <v>191.48000000000002</v>
      </c>
      <c r="I55" s="88">
        <v>64.900000000000006</v>
      </c>
      <c r="J55" s="88">
        <v>2.61</v>
      </c>
      <c r="K55" s="88">
        <v>0</v>
      </c>
      <c r="L55" s="88">
        <v>18.95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79.290000000000006</v>
      </c>
      <c r="X55">
        <v>38.33</v>
      </c>
      <c r="Y55">
        <v>222.02</v>
      </c>
      <c r="Z55">
        <v>0</v>
      </c>
      <c r="AA55">
        <v>0.3</v>
      </c>
      <c r="AB55">
        <v>0.2</v>
      </c>
      <c r="AC55">
        <v>0.4</v>
      </c>
      <c r="AD55">
        <v>0.5</v>
      </c>
      <c r="AE55">
        <v>0.52</v>
      </c>
      <c r="AF55">
        <v>2.29</v>
      </c>
      <c r="AG55">
        <v>51.25</v>
      </c>
      <c r="AH55">
        <v>0.32</v>
      </c>
      <c r="AI55">
        <v>17.18</v>
      </c>
      <c r="AJ55">
        <v>0.32</v>
      </c>
      <c r="AK55">
        <v>50</v>
      </c>
      <c r="AL55">
        <v>20</v>
      </c>
      <c r="AM55">
        <v>4.9800000000000004</v>
      </c>
      <c r="AN55">
        <v>0</v>
      </c>
      <c r="AO55">
        <v>60</v>
      </c>
      <c r="AP55">
        <v>10</v>
      </c>
      <c r="AQ55">
        <v>7.67</v>
      </c>
      <c r="AR55">
        <v>40</v>
      </c>
      <c r="AS55">
        <v>0.36</v>
      </c>
      <c r="AT55">
        <v>64.5</v>
      </c>
      <c r="AU55">
        <v>0</v>
      </c>
      <c r="AV55">
        <v>0.45</v>
      </c>
      <c r="AW55">
        <v>0</v>
      </c>
      <c r="AX55">
        <v>150.5</v>
      </c>
      <c r="AY55">
        <v>0</v>
      </c>
      <c r="AZ55">
        <v>6.3</v>
      </c>
    </row>
    <row r="56" spans="1:52">
      <c r="A56" t="s">
        <v>446</v>
      </c>
      <c r="G56" t="s">
        <v>98</v>
      </c>
      <c r="H56" s="115">
        <v>153.15</v>
      </c>
      <c r="I56" s="88">
        <v>64.900000000000006</v>
      </c>
      <c r="J56" s="88">
        <v>2.61</v>
      </c>
      <c r="K56" s="88">
        <v>0</v>
      </c>
      <c r="L56" s="88">
        <v>18.72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79.290000000000006</v>
      </c>
      <c r="X56">
        <v>0</v>
      </c>
      <c r="Y56">
        <v>222.02</v>
      </c>
      <c r="Z56">
        <v>0</v>
      </c>
      <c r="AA56">
        <v>0.3</v>
      </c>
      <c r="AB56">
        <v>0.2</v>
      </c>
      <c r="AC56">
        <v>0.4</v>
      </c>
      <c r="AD56">
        <v>0.5</v>
      </c>
      <c r="AE56">
        <v>0.52</v>
      </c>
      <c r="AF56">
        <v>2.29</v>
      </c>
      <c r="AG56">
        <v>51.25</v>
      </c>
      <c r="AH56">
        <v>0.32</v>
      </c>
      <c r="AI56">
        <v>17.18</v>
      </c>
      <c r="AJ56">
        <v>0.32</v>
      </c>
      <c r="AK56">
        <v>50</v>
      </c>
      <c r="AL56">
        <v>20</v>
      </c>
      <c r="AM56">
        <v>4.9800000000000004</v>
      </c>
      <c r="AN56">
        <v>0</v>
      </c>
      <c r="AO56">
        <v>60</v>
      </c>
      <c r="AP56">
        <v>10</v>
      </c>
      <c r="AQ56">
        <v>7.67</v>
      </c>
      <c r="AR56">
        <v>40</v>
      </c>
      <c r="AS56">
        <v>0.36</v>
      </c>
      <c r="AT56">
        <v>64.5</v>
      </c>
      <c r="AU56">
        <v>0</v>
      </c>
      <c r="AV56">
        <v>0.45</v>
      </c>
      <c r="AW56">
        <v>0</v>
      </c>
      <c r="AX56">
        <v>150.5</v>
      </c>
      <c r="AY56">
        <v>0</v>
      </c>
      <c r="AZ56">
        <v>6.07</v>
      </c>
    </row>
    <row r="57" spans="1:52">
      <c r="G57" t="s">
        <v>99</v>
      </c>
      <c r="H57" s="115">
        <v>153.15</v>
      </c>
      <c r="I57" s="88">
        <v>64.900000000000006</v>
      </c>
      <c r="J57" s="88">
        <v>2.61</v>
      </c>
      <c r="K57" s="88">
        <v>0</v>
      </c>
      <c r="L57" s="88">
        <v>18.66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79.290000000000006</v>
      </c>
      <c r="X57">
        <v>0</v>
      </c>
      <c r="Y57">
        <v>222.02</v>
      </c>
      <c r="Z57">
        <v>0</v>
      </c>
      <c r="AA57">
        <v>0.3</v>
      </c>
      <c r="AB57">
        <v>0.2</v>
      </c>
      <c r="AC57">
        <v>0.4</v>
      </c>
      <c r="AD57">
        <v>0.5</v>
      </c>
      <c r="AE57">
        <v>0.52</v>
      </c>
      <c r="AF57">
        <v>2.29</v>
      </c>
      <c r="AG57">
        <v>51.25</v>
      </c>
      <c r="AH57">
        <v>0.32</v>
      </c>
      <c r="AI57">
        <v>17.18</v>
      </c>
      <c r="AJ57">
        <v>0.32</v>
      </c>
      <c r="AK57">
        <v>50</v>
      </c>
      <c r="AL57">
        <v>20</v>
      </c>
      <c r="AM57">
        <v>4.9800000000000004</v>
      </c>
      <c r="AN57">
        <v>0</v>
      </c>
      <c r="AO57">
        <v>60</v>
      </c>
      <c r="AP57">
        <v>10</v>
      </c>
      <c r="AQ57">
        <v>7.67</v>
      </c>
      <c r="AR57">
        <v>40</v>
      </c>
      <c r="AS57">
        <v>0.36</v>
      </c>
      <c r="AT57">
        <v>64.5</v>
      </c>
      <c r="AU57">
        <v>0</v>
      </c>
      <c r="AV57">
        <v>0.45</v>
      </c>
      <c r="AW57">
        <v>0</v>
      </c>
      <c r="AX57">
        <v>150.5</v>
      </c>
      <c r="AY57">
        <v>0</v>
      </c>
      <c r="AZ57">
        <v>6.01</v>
      </c>
    </row>
    <row r="58" spans="1:52">
      <c r="G58" t="s">
        <v>100</v>
      </c>
      <c r="H58" s="115">
        <v>151.75</v>
      </c>
      <c r="I58" s="88">
        <v>64.3</v>
      </c>
      <c r="J58" s="88">
        <v>2.61</v>
      </c>
      <c r="K58" s="88">
        <v>0</v>
      </c>
      <c r="L58" s="88">
        <v>17.420000000000002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79.290000000000006</v>
      </c>
      <c r="X58">
        <v>0</v>
      </c>
      <c r="Y58">
        <v>222.02</v>
      </c>
      <c r="Z58">
        <v>0</v>
      </c>
      <c r="AA58">
        <v>0.3</v>
      </c>
      <c r="AB58">
        <v>0.2</v>
      </c>
      <c r="AC58">
        <v>0.4</v>
      </c>
      <c r="AD58">
        <v>0.5</v>
      </c>
      <c r="AE58">
        <v>0.52</v>
      </c>
      <c r="AF58">
        <v>2.29</v>
      </c>
      <c r="AG58">
        <v>51.25</v>
      </c>
      <c r="AH58">
        <v>0.32</v>
      </c>
      <c r="AI58">
        <v>17.18</v>
      </c>
      <c r="AJ58">
        <v>0.32</v>
      </c>
      <c r="AK58">
        <v>50</v>
      </c>
      <c r="AL58">
        <v>20</v>
      </c>
      <c r="AM58">
        <v>4.9800000000000004</v>
      </c>
      <c r="AN58">
        <v>0</v>
      </c>
      <c r="AO58">
        <v>60</v>
      </c>
      <c r="AP58">
        <v>10</v>
      </c>
      <c r="AQ58">
        <v>7.67</v>
      </c>
      <c r="AR58">
        <v>40</v>
      </c>
      <c r="AS58">
        <v>0.36</v>
      </c>
      <c r="AT58">
        <v>63.9</v>
      </c>
      <c r="AU58">
        <v>0</v>
      </c>
      <c r="AV58">
        <v>0.45</v>
      </c>
      <c r="AW58">
        <v>0</v>
      </c>
      <c r="AX58">
        <v>149.1</v>
      </c>
      <c r="AY58">
        <v>0</v>
      </c>
      <c r="AZ58">
        <v>4.7699999999999996</v>
      </c>
    </row>
    <row r="59" spans="1:52">
      <c r="G59" t="s">
        <v>101</v>
      </c>
      <c r="H59" s="115">
        <v>147.55000000000001</v>
      </c>
      <c r="I59" s="88">
        <v>62.5</v>
      </c>
      <c r="J59" s="88">
        <v>2.61</v>
      </c>
      <c r="K59" s="88">
        <v>0</v>
      </c>
      <c r="L59" s="88">
        <v>16.98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79.290000000000006</v>
      </c>
      <c r="X59">
        <v>0</v>
      </c>
      <c r="Y59">
        <v>222.02</v>
      </c>
      <c r="Z59">
        <v>0</v>
      </c>
      <c r="AA59">
        <v>0.3</v>
      </c>
      <c r="AB59">
        <v>0.2</v>
      </c>
      <c r="AC59">
        <v>0.4</v>
      </c>
      <c r="AD59">
        <v>0.5</v>
      </c>
      <c r="AE59">
        <v>0.52</v>
      </c>
      <c r="AF59">
        <v>2.29</v>
      </c>
      <c r="AG59">
        <v>51.25</v>
      </c>
      <c r="AH59">
        <v>0.32</v>
      </c>
      <c r="AI59">
        <v>17.18</v>
      </c>
      <c r="AJ59">
        <v>0.32</v>
      </c>
      <c r="AK59">
        <v>50</v>
      </c>
      <c r="AL59">
        <v>20</v>
      </c>
      <c r="AM59">
        <v>4.9800000000000004</v>
      </c>
      <c r="AN59">
        <v>0</v>
      </c>
      <c r="AO59">
        <v>60</v>
      </c>
      <c r="AP59">
        <v>10</v>
      </c>
      <c r="AQ59">
        <v>7.67</v>
      </c>
      <c r="AR59">
        <v>40</v>
      </c>
      <c r="AS59">
        <v>0.36</v>
      </c>
      <c r="AT59">
        <v>62.1</v>
      </c>
      <c r="AU59">
        <v>0</v>
      </c>
      <c r="AV59">
        <v>0.45</v>
      </c>
      <c r="AW59">
        <v>0</v>
      </c>
      <c r="AX59">
        <v>144.9</v>
      </c>
      <c r="AY59">
        <v>0</v>
      </c>
      <c r="AZ59">
        <v>4.33</v>
      </c>
    </row>
    <row r="60" spans="1:52">
      <c r="G60" t="s">
        <v>102</v>
      </c>
      <c r="H60" s="115">
        <v>142.65</v>
      </c>
      <c r="I60" s="88">
        <v>60.4</v>
      </c>
      <c r="J60" s="88">
        <v>2.61</v>
      </c>
      <c r="K60" s="88">
        <v>0</v>
      </c>
      <c r="L60" s="88">
        <v>16.57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79.290000000000006</v>
      </c>
      <c r="X60">
        <v>0</v>
      </c>
      <c r="Y60">
        <v>222.02</v>
      </c>
      <c r="Z60">
        <v>0</v>
      </c>
      <c r="AA60">
        <v>0.3</v>
      </c>
      <c r="AB60">
        <v>0.2</v>
      </c>
      <c r="AC60">
        <v>0.4</v>
      </c>
      <c r="AD60">
        <v>0.5</v>
      </c>
      <c r="AE60">
        <v>0.52</v>
      </c>
      <c r="AF60">
        <v>2.29</v>
      </c>
      <c r="AG60">
        <v>51.25</v>
      </c>
      <c r="AH60">
        <v>0.32</v>
      </c>
      <c r="AI60">
        <v>17.18</v>
      </c>
      <c r="AJ60">
        <v>0.32</v>
      </c>
      <c r="AK60">
        <v>50</v>
      </c>
      <c r="AL60">
        <v>20</v>
      </c>
      <c r="AM60">
        <v>4.9800000000000004</v>
      </c>
      <c r="AN60">
        <v>0</v>
      </c>
      <c r="AO60">
        <v>60</v>
      </c>
      <c r="AP60">
        <v>10</v>
      </c>
      <c r="AQ60">
        <v>7.67</v>
      </c>
      <c r="AR60">
        <v>40</v>
      </c>
      <c r="AS60">
        <v>0.36</v>
      </c>
      <c r="AT60">
        <v>60</v>
      </c>
      <c r="AU60">
        <v>0</v>
      </c>
      <c r="AV60">
        <v>0.45</v>
      </c>
      <c r="AW60">
        <v>0</v>
      </c>
      <c r="AX60">
        <v>140</v>
      </c>
      <c r="AY60">
        <v>0</v>
      </c>
      <c r="AZ60">
        <v>3.92</v>
      </c>
    </row>
    <row r="61" spans="1:52">
      <c r="G61" t="s">
        <v>103</v>
      </c>
      <c r="H61" s="115">
        <v>135.65</v>
      </c>
      <c r="I61" s="88">
        <v>57.4</v>
      </c>
      <c r="J61" s="88">
        <v>2.61</v>
      </c>
      <c r="K61" s="88">
        <v>0</v>
      </c>
      <c r="L61" s="88">
        <v>18.02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79.290000000000006</v>
      </c>
      <c r="X61">
        <v>0</v>
      </c>
      <c r="Y61">
        <v>222.02</v>
      </c>
      <c r="Z61">
        <v>0</v>
      </c>
      <c r="AA61">
        <v>0.3</v>
      </c>
      <c r="AB61">
        <v>0.2</v>
      </c>
      <c r="AC61">
        <v>0.4</v>
      </c>
      <c r="AD61">
        <v>0.5</v>
      </c>
      <c r="AE61">
        <v>0.52</v>
      </c>
      <c r="AF61">
        <v>2.29</v>
      </c>
      <c r="AG61">
        <v>51.25</v>
      </c>
      <c r="AH61">
        <v>0.32</v>
      </c>
      <c r="AI61">
        <v>17.18</v>
      </c>
      <c r="AJ61">
        <v>0.32</v>
      </c>
      <c r="AK61">
        <v>50</v>
      </c>
      <c r="AL61">
        <v>20</v>
      </c>
      <c r="AM61">
        <v>4.9800000000000004</v>
      </c>
      <c r="AN61">
        <v>0</v>
      </c>
      <c r="AO61">
        <v>60</v>
      </c>
      <c r="AP61">
        <v>10</v>
      </c>
      <c r="AQ61">
        <v>7.67</v>
      </c>
      <c r="AR61">
        <v>40</v>
      </c>
      <c r="AS61">
        <v>0.36</v>
      </c>
      <c r="AT61">
        <v>57</v>
      </c>
      <c r="AU61">
        <v>0</v>
      </c>
      <c r="AV61">
        <v>0.45</v>
      </c>
      <c r="AW61">
        <v>0</v>
      </c>
      <c r="AX61">
        <v>133</v>
      </c>
      <c r="AY61">
        <v>0</v>
      </c>
      <c r="AZ61">
        <v>5.37</v>
      </c>
    </row>
    <row r="62" spans="1:52">
      <c r="G62" t="s">
        <v>104</v>
      </c>
      <c r="H62" s="115">
        <v>128.65</v>
      </c>
      <c r="I62" s="88">
        <v>54.4</v>
      </c>
      <c r="J62" s="88">
        <v>2.61</v>
      </c>
      <c r="K62" s="88">
        <v>0</v>
      </c>
      <c r="L62" s="88">
        <v>14.89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79.290000000000006</v>
      </c>
      <c r="X62">
        <v>0</v>
      </c>
      <c r="Y62">
        <v>222.02</v>
      </c>
      <c r="Z62">
        <v>0</v>
      </c>
      <c r="AA62">
        <v>0.3</v>
      </c>
      <c r="AB62">
        <v>0.2</v>
      </c>
      <c r="AC62">
        <v>0.4</v>
      </c>
      <c r="AD62">
        <v>0.5</v>
      </c>
      <c r="AE62">
        <v>0.52</v>
      </c>
      <c r="AF62">
        <v>2.29</v>
      </c>
      <c r="AG62">
        <v>51.25</v>
      </c>
      <c r="AH62">
        <v>0.32</v>
      </c>
      <c r="AI62">
        <v>17.18</v>
      </c>
      <c r="AJ62">
        <v>0.32</v>
      </c>
      <c r="AK62">
        <v>50</v>
      </c>
      <c r="AL62">
        <v>20</v>
      </c>
      <c r="AM62">
        <v>4.9800000000000004</v>
      </c>
      <c r="AN62">
        <v>0</v>
      </c>
      <c r="AO62">
        <v>60</v>
      </c>
      <c r="AP62">
        <v>10</v>
      </c>
      <c r="AQ62">
        <v>7.67</v>
      </c>
      <c r="AR62">
        <v>40</v>
      </c>
      <c r="AS62">
        <v>0.36</v>
      </c>
      <c r="AT62">
        <v>54</v>
      </c>
      <c r="AU62">
        <v>0</v>
      </c>
      <c r="AV62">
        <v>0.45</v>
      </c>
      <c r="AW62">
        <v>0</v>
      </c>
      <c r="AX62">
        <v>126</v>
      </c>
      <c r="AY62">
        <v>0</v>
      </c>
      <c r="AZ62">
        <v>2.2400000000000002</v>
      </c>
    </row>
    <row r="63" spans="1:52">
      <c r="G63" t="s">
        <v>105</v>
      </c>
      <c r="H63" s="115">
        <v>121.65</v>
      </c>
      <c r="I63" s="88">
        <v>51.4</v>
      </c>
      <c r="J63" s="88">
        <v>2.79</v>
      </c>
      <c r="K63" s="88">
        <v>0</v>
      </c>
      <c r="L63" s="88">
        <v>15.82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79.290000000000006</v>
      </c>
      <c r="X63">
        <v>0</v>
      </c>
      <c r="Y63">
        <v>222.02</v>
      </c>
      <c r="Z63">
        <v>0</v>
      </c>
      <c r="AA63">
        <v>0.3</v>
      </c>
      <c r="AB63">
        <v>0.2</v>
      </c>
      <c r="AC63">
        <v>0.4</v>
      </c>
      <c r="AD63">
        <v>0.5</v>
      </c>
      <c r="AE63">
        <v>0.52</v>
      </c>
      <c r="AF63">
        <v>2.4700000000000002</v>
      </c>
      <c r="AG63">
        <v>51.25</v>
      </c>
      <c r="AH63">
        <v>0.32</v>
      </c>
      <c r="AI63">
        <v>17.18</v>
      </c>
      <c r="AJ63">
        <v>0.32</v>
      </c>
      <c r="AK63">
        <v>50</v>
      </c>
      <c r="AL63">
        <v>20</v>
      </c>
      <c r="AM63">
        <v>4.9800000000000004</v>
      </c>
      <c r="AN63">
        <v>0</v>
      </c>
      <c r="AO63">
        <v>60</v>
      </c>
      <c r="AP63">
        <v>10</v>
      </c>
      <c r="AQ63">
        <v>7.67</v>
      </c>
      <c r="AR63">
        <v>40</v>
      </c>
      <c r="AS63">
        <v>0.36</v>
      </c>
      <c r="AT63">
        <v>51</v>
      </c>
      <c r="AU63">
        <v>0</v>
      </c>
      <c r="AV63">
        <v>0.45</v>
      </c>
      <c r="AW63">
        <v>0</v>
      </c>
      <c r="AX63">
        <v>119</v>
      </c>
      <c r="AY63">
        <v>0</v>
      </c>
      <c r="AZ63">
        <v>3.17</v>
      </c>
    </row>
    <row r="64" spans="1:52">
      <c r="G64" t="s">
        <v>106</v>
      </c>
      <c r="H64" s="115">
        <v>114.65</v>
      </c>
      <c r="I64" s="88">
        <v>48.4</v>
      </c>
      <c r="J64" s="88">
        <v>2.79</v>
      </c>
      <c r="K64" s="88">
        <v>0</v>
      </c>
      <c r="L64" s="88">
        <v>15.64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79.290000000000006</v>
      </c>
      <c r="X64">
        <v>0</v>
      </c>
      <c r="Y64">
        <v>222.02</v>
      </c>
      <c r="Z64">
        <v>0</v>
      </c>
      <c r="AA64">
        <v>0.3</v>
      </c>
      <c r="AB64">
        <v>0.2</v>
      </c>
      <c r="AC64">
        <v>0.4</v>
      </c>
      <c r="AD64">
        <v>0.5</v>
      </c>
      <c r="AE64">
        <v>0.52</v>
      </c>
      <c r="AF64">
        <v>2.4700000000000002</v>
      </c>
      <c r="AG64">
        <v>51.25</v>
      </c>
      <c r="AH64">
        <v>0.32</v>
      </c>
      <c r="AI64">
        <v>17.18</v>
      </c>
      <c r="AJ64">
        <v>0.32</v>
      </c>
      <c r="AK64">
        <v>50</v>
      </c>
      <c r="AL64">
        <v>20</v>
      </c>
      <c r="AM64">
        <v>4.9800000000000004</v>
      </c>
      <c r="AN64">
        <v>0</v>
      </c>
      <c r="AO64">
        <v>60</v>
      </c>
      <c r="AP64">
        <v>10</v>
      </c>
      <c r="AQ64">
        <v>7.67</v>
      </c>
      <c r="AR64">
        <v>40</v>
      </c>
      <c r="AS64">
        <v>0.36</v>
      </c>
      <c r="AT64">
        <v>48</v>
      </c>
      <c r="AU64">
        <v>0</v>
      </c>
      <c r="AV64">
        <v>0.45</v>
      </c>
      <c r="AW64">
        <v>0</v>
      </c>
      <c r="AX64">
        <v>112</v>
      </c>
      <c r="AY64">
        <v>0</v>
      </c>
      <c r="AZ64">
        <v>2.99</v>
      </c>
    </row>
    <row r="65" spans="7:52">
      <c r="G65" t="s">
        <v>107</v>
      </c>
      <c r="H65" s="115">
        <v>111.15</v>
      </c>
      <c r="I65" s="88">
        <v>46.9</v>
      </c>
      <c r="J65" s="88">
        <v>2.79</v>
      </c>
      <c r="K65" s="88">
        <v>0</v>
      </c>
      <c r="L65" s="88">
        <v>15.190000000000001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79.290000000000006</v>
      </c>
      <c r="X65">
        <v>0</v>
      </c>
      <c r="Y65">
        <v>222.02</v>
      </c>
      <c r="Z65">
        <v>0</v>
      </c>
      <c r="AA65">
        <v>0.3</v>
      </c>
      <c r="AB65">
        <v>0.2</v>
      </c>
      <c r="AC65">
        <v>0.4</v>
      </c>
      <c r="AD65">
        <v>0.5</v>
      </c>
      <c r="AE65">
        <v>0.52</v>
      </c>
      <c r="AF65">
        <v>2.4700000000000002</v>
      </c>
      <c r="AG65">
        <v>51.25</v>
      </c>
      <c r="AH65">
        <v>0.32</v>
      </c>
      <c r="AI65">
        <v>17.18</v>
      </c>
      <c r="AJ65">
        <v>0.32</v>
      </c>
      <c r="AK65">
        <v>50</v>
      </c>
      <c r="AL65">
        <v>20</v>
      </c>
      <c r="AM65">
        <v>4.9800000000000004</v>
      </c>
      <c r="AN65">
        <v>0</v>
      </c>
      <c r="AO65">
        <v>60</v>
      </c>
      <c r="AP65">
        <v>10</v>
      </c>
      <c r="AQ65">
        <v>7.67</v>
      </c>
      <c r="AR65">
        <v>40</v>
      </c>
      <c r="AS65">
        <v>0.36</v>
      </c>
      <c r="AT65">
        <v>46.5</v>
      </c>
      <c r="AU65">
        <v>0</v>
      </c>
      <c r="AV65">
        <v>0.45</v>
      </c>
      <c r="AW65">
        <v>0</v>
      </c>
      <c r="AX65">
        <v>108.5</v>
      </c>
      <c r="AY65">
        <v>0</v>
      </c>
      <c r="AZ65">
        <v>2.54</v>
      </c>
    </row>
    <row r="66" spans="7:52">
      <c r="G66" t="s">
        <v>108</v>
      </c>
      <c r="H66" s="115">
        <v>100.65</v>
      </c>
      <c r="I66" s="88">
        <v>42.4</v>
      </c>
      <c r="J66" s="88">
        <v>2.79</v>
      </c>
      <c r="K66" s="88">
        <v>0</v>
      </c>
      <c r="L66" s="88">
        <v>14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79.290000000000006</v>
      </c>
      <c r="X66">
        <v>0</v>
      </c>
      <c r="Y66">
        <v>222.02</v>
      </c>
      <c r="Z66">
        <v>0</v>
      </c>
      <c r="AA66">
        <v>0.3</v>
      </c>
      <c r="AB66">
        <v>0.2</v>
      </c>
      <c r="AC66">
        <v>0.4</v>
      </c>
      <c r="AD66">
        <v>0.5</v>
      </c>
      <c r="AE66">
        <v>0.52</v>
      </c>
      <c r="AF66">
        <v>2.4700000000000002</v>
      </c>
      <c r="AG66">
        <v>51.25</v>
      </c>
      <c r="AH66">
        <v>0.32</v>
      </c>
      <c r="AI66">
        <v>17.18</v>
      </c>
      <c r="AJ66">
        <v>0.32</v>
      </c>
      <c r="AK66">
        <v>50</v>
      </c>
      <c r="AL66">
        <v>20</v>
      </c>
      <c r="AM66">
        <v>4.9800000000000004</v>
      </c>
      <c r="AN66">
        <v>0</v>
      </c>
      <c r="AO66">
        <v>60</v>
      </c>
      <c r="AP66">
        <v>10</v>
      </c>
      <c r="AQ66">
        <v>7.67</v>
      </c>
      <c r="AR66">
        <v>40</v>
      </c>
      <c r="AS66">
        <v>0.36</v>
      </c>
      <c r="AT66">
        <v>42</v>
      </c>
      <c r="AU66">
        <v>0</v>
      </c>
      <c r="AV66">
        <v>0.45</v>
      </c>
      <c r="AW66">
        <v>0</v>
      </c>
      <c r="AX66">
        <v>98</v>
      </c>
      <c r="AY66">
        <v>0</v>
      </c>
      <c r="AZ66">
        <v>1.35</v>
      </c>
    </row>
    <row r="67" spans="7:52">
      <c r="G67" t="s">
        <v>109</v>
      </c>
      <c r="H67" s="115">
        <v>79.650000000000006</v>
      </c>
      <c r="I67" s="88">
        <v>33.4</v>
      </c>
      <c r="J67" s="88">
        <v>2.79</v>
      </c>
      <c r="K67" s="88">
        <v>0</v>
      </c>
      <c r="L67" s="88">
        <v>14.540000000000001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79.290000000000006</v>
      </c>
      <c r="X67">
        <v>0</v>
      </c>
      <c r="Y67">
        <v>222.02</v>
      </c>
      <c r="Z67">
        <v>0</v>
      </c>
      <c r="AA67">
        <v>0.3</v>
      </c>
      <c r="AB67">
        <v>0.2</v>
      </c>
      <c r="AC67">
        <v>0.4</v>
      </c>
      <c r="AD67">
        <v>0.5</v>
      </c>
      <c r="AE67">
        <v>0.52</v>
      </c>
      <c r="AF67">
        <v>2.4700000000000002</v>
      </c>
      <c r="AG67">
        <v>51.25</v>
      </c>
      <c r="AH67">
        <v>0.32</v>
      </c>
      <c r="AI67">
        <v>17.18</v>
      </c>
      <c r="AJ67">
        <v>0.32</v>
      </c>
      <c r="AK67">
        <v>50</v>
      </c>
      <c r="AL67">
        <v>20</v>
      </c>
      <c r="AM67">
        <v>4.9800000000000004</v>
      </c>
      <c r="AN67">
        <v>0</v>
      </c>
      <c r="AO67">
        <v>60</v>
      </c>
      <c r="AP67">
        <v>10</v>
      </c>
      <c r="AQ67">
        <v>7.67</v>
      </c>
      <c r="AR67">
        <v>40</v>
      </c>
      <c r="AS67">
        <v>0.36</v>
      </c>
      <c r="AT67">
        <v>33</v>
      </c>
      <c r="AU67">
        <v>0</v>
      </c>
      <c r="AV67">
        <v>0.45</v>
      </c>
      <c r="AW67">
        <v>0</v>
      </c>
      <c r="AX67">
        <v>77</v>
      </c>
      <c r="AY67">
        <v>0</v>
      </c>
      <c r="AZ67">
        <v>1.89</v>
      </c>
    </row>
    <row r="68" spans="7:52">
      <c r="G68" t="s">
        <v>110</v>
      </c>
      <c r="H68" s="115">
        <v>72.650000000000006</v>
      </c>
      <c r="I68" s="88">
        <v>30.4</v>
      </c>
      <c r="J68" s="88">
        <v>2.79</v>
      </c>
      <c r="K68" s="88">
        <v>0</v>
      </c>
      <c r="L68" s="88">
        <v>14.780000000000001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79.290000000000006</v>
      </c>
      <c r="X68">
        <v>0</v>
      </c>
      <c r="Y68">
        <v>222.02</v>
      </c>
      <c r="Z68">
        <v>0</v>
      </c>
      <c r="AA68">
        <v>0.3</v>
      </c>
      <c r="AB68">
        <v>0.2</v>
      </c>
      <c r="AC68">
        <v>0.4</v>
      </c>
      <c r="AD68">
        <v>0.5</v>
      </c>
      <c r="AE68">
        <v>0.52</v>
      </c>
      <c r="AF68">
        <v>2.4700000000000002</v>
      </c>
      <c r="AG68">
        <v>51.25</v>
      </c>
      <c r="AH68">
        <v>0.32</v>
      </c>
      <c r="AI68">
        <v>17.18</v>
      </c>
      <c r="AJ68">
        <v>0.32</v>
      </c>
      <c r="AK68">
        <v>50</v>
      </c>
      <c r="AL68">
        <v>20</v>
      </c>
      <c r="AM68">
        <v>4.9800000000000004</v>
      </c>
      <c r="AN68">
        <v>0</v>
      </c>
      <c r="AO68">
        <v>60</v>
      </c>
      <c r="AP68">
        <v>10</v>
      </c>
      <c r="AQ68">
        <v>7.67</v>
      </c>
      <c r="AR68">
        <v>40</v>
      </c>
      <c r="AS68">
        <v>0.36</v>
      </c>
      <c r="AT68">
        <v>30</v>
      </c>
      <c r="AU68">
        <v>0</v>
      </c>
      <c r="AV68">
        <v>0.45</v>
      </c>
      <c r="AW68">
        <v>0</v>
      </c>
      <c r="AX68">
        <v>70</v>
      </c>
      <c r="AY68">
        <v>0</v>
      </c>
      <c r="AZ68">
        <v>2.13</v>
      </c>
    </row>
    <row r="69" spans="7:52">
      <c r="G69" t="s">
        <v>111</v>
      </c>
      <c r="H69" s="115">
        <v>65.650000000000006</v>
      </c>
      <c r="I69" s="88">
        <v>27.4</v>
      </c>
      <c r="J69" s="88">
        <v>2.79</v>
      </c>
      <c r="K69" s="88">
        <v>0</v>
      </c>
      <c r="L69" s="88">
        <v>14.21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79.290000000000006</v>
      </c>
      <c r="X69">
        <v>0</v>
      </c>
      <c r="Y69">
        <v>222.02</v>
      </c>
      <c r="Z69">
        <v>0</v>
      </c>
      <c r="AA69">
        <v>0.3</v>
      </c>
      <c r="AB69">
        <v>0.2</v>
      </c>
      <c r="AC69">
        <v>0.4</v>
      </c>
      <c r="AD69">
        <v>0.5</v>
      </c>
      <c r="AE69">
        <v>0.52</v>
      </c>
      <c r="AF69">
        <v>2.4700000000000002</v>
      </c>
      <c r="AG69">
        <v>51.25</v>
      </c>
      <c r="AH69">
        <v>0.32</v>
      </c>
      <c r="AI69">
        <v>17.18</v>
      </c>
      <c r="AJ69">
        <v>0.32</v>
      </c>
      <c r="AK69">
        <v>50</v>
      </c>
      <c r="AL69">
        <v>20</v>
      </c>
      <c r="AM69">
        <v>4.9800000000000004</v>
      </c>
      <c r="AN69">
        <v>0</v>
      </c>
      <c r="AO69">
        <v>60</v>
      </c>
      <c r="AP69">
        <v>10</v>
      </c>
      <c r="AQ69">
        <v>7.67</v>
      </c>
      <c r="AR69">
        <v>40</v>
      </c>
      <c r="AS69">
        <v>0.36</v>
      </c>
      <c r="AT69">
        <v>27</v>
      </c>
      <c r="AU69">
        <v>0</v>
      </c>
      <c r="AV69">
        <v>0.45</v>
      </c>
      <c r="AW69">
        <v>0</v>
      </c>
      <c r="AX69">
        <v>63</v>
      </c>
      <c r="AY69">
        <v>0</v>
      </c>
      <c r="AZ69">
        <v>1.56</v>
      </c>
    </row>
    <row r="70" spans="7:52">
      <c r="G70" t="s">
        <v>112</v>
      </c>
      <c r="H70" s="115">
        <v>48.15</v>
      </c>
      <c r="I70" s="88">
        <v>19.899999999999999</v>
      </c>
      <c r="J70" s="88">
        <v>2.79</v>
      </c>
      <c r="K70" s="88">
        <v>0</v>
      </c>
      <c r="L70" s="88">
        <v>13.56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79.290000000000006</v>
      </c>
      <c r="X70">
        <v>0</v>
      </c>
      <c r="Y70">
        <v>222.02</v>
      </c>
      <c r="Z70">
        <v>0</v>
      </c>
      <c r="AA70">
        <v>0.3</v>
      </c>
      <c r="AB70">
        <v>0.2</v>
      </c>
      <c r="AC70">
        <v>0.4</v>
      </c>
      <c r="AD70">
        <v>0.5</v>
      </c>
      <c r="AE70">
        <v>0.52</v>
      </c>
      <c r="AF70">
        <v>2.4700000000000002</v>
      </c>
      <c r="AG70">
        <v>51.25</v>
      </c>
      <c r="AH70">
        <v>0.32</v>
      </c>
      <c r="AI70">
        <v>17.18</v>
      </c>
      <c r="AJ70">
        <v>0.32</v>
      </c>
      <c r="AK70">
        <v>50</v>
      </c>
      <c r="AL70">
        <v>20</v>
      </c>
      <c r="AM70">
        <v>4.9800000000000004</v>
      </c>
      <c r="AN70">
        <v>0</v>
      </c>
      <c r="AO70">
        <v>60</v>
      </c>
      <c r="AP70">
        <v>10</v>
      </c>
      <c r="AQ70">
        <v>7.67</v>
      </c>
      <c r="AR70">
        <v>40</v>
      </c>
      <c r="AS70">
        <v>0.36</v>
      </c>
      <c r="AT70">
        <v>19.5</v>
      </c>
      <c r="AU70">
        <v>0</v>
      </c>
      <c r="AV70">
        <v>0.45</v>
      </c>
      <c r="AW70">
        <v>0</v>
      </c>
      <c r="AX70">
        <v>45.5</v>
      </c>
      <c r="AY70">
        <v>0</v>
      </c>
      <c r="AZ70">
        <v>0.91</v>
      </c>
    </row>
    <row r="71" spans="7:52">
      <c r="G71" t="s">
        <v>113</v>
      </c>
      <c r="H71" s="115">
        <v>71.09</v>
      </c>
      <c r="I71" s="88">
        <v>12.4</v>
      </c>
      <c r="J71" s="88">
        <v>2.79</v>
      </c>
      <c r="K71" s="88">
        <v>0</v>
      </c>
      <c r="L71" s="88">
        <v>13.35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79.290000000000006</v>
      </c>
      <c r="X71">
        <v>0</v>
      </c>
      <c r="Y71">
        <v>222.02</v>
      </c>
      <c r="Z71">
        <v>6.71</v>
      </c>
      <c r="AA71">
        <v>0.3</v>
      </c>
      <c r="AB71">
        <v>0.2</v>
      </c>
      <c r="AC71">
        <v>0.4</v>
      </c>
      <c r="AD71">
        <v>0.5</v>
      </c>
      <c r="AE71">
        <v>0.52</v>
      </c>
      <c r="AF71">
        <v>2.4700000000000002</v>
      </c>
      <c r="AG71">
        <v>51.25</v>
      </c>
      <c r="AH71">
        <v>0.32</v>
      </c>
      <c r="AI71">
        <v>17.18</v>
      </c>
      <c r="AJ71">
        <v>0.32</v>
      </c>
      <c r="AK71">
        <v>50</v>
      </c>
      <c r="AL71">
        <v>20</v>
      </c>
      <c r="AM71">
        <v>4.9800000000000004</v>
      </c>
      <c r="AN71">
        <v>0</v>
      </c>
      <c r="AO71">
        <v>60</v>
      </c>
      <c r="AP71">
        <v>10</v>
      </c>
      <c r="AQ71">
        <v>7.67</v>
      </c>
      <c r="AR71">
        <v>40</v>
      </c>
      <c r="AS71">
        <v>0.36</v>
      </c>
      <c r="AT71">
        <v>12</v>
      </c>
      <c r="AU71">
        <v>16.48</v>
      </c>
      <c r="AV71">
        <v>0.45</v>
      </c>
      <c r="AW71">
        <v>0</v>
      </c>
      <c r="AX71">
        <v>28</v>
      </c>
      <c r="AY71">
        <v>17.25</v>
      </c>
      <c r="AZ71">
        <v>0.7</v>
      </c>
    </row>
    <row r="72" spans="7:52">
      <c r="G72" t="s">
        <v>114</v>
      </c>
      <c r="H72" s="115">
        <v>66.19</v>
      </c>
      <c r="I72" s="88">
        <v>10.3</v>
      </c>
      <c r="J72" s="88">
        <v>2.79</v>
      </c>
      <c r="K72" s="88">
        <v>0</v>
      </c>
      <c r="L72" s="88">
        <v>12.9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79.290000000000006</v>
      </c>
      <c r="X72">
        <v>0</v>
      </c>
      <c r="Y72">
        <v>222.02</v>
      </c>
      <c r="Z72">
        <v>6.71</v>
      </c>
      <c r="AA72">
        <v>0.3</v>
      </c>
      <c r="AB72">
        <v>0.2</v>
      </c>
      <c r="AC72">
        <v>0.4</v>
      </c>
      <c r="AD72">
        <v>0.5</v>
      </c>
      <c r="AE72">
        <v>0.52</v>
      </c>
      <c r="AF72">
        <v>2.4700000000000002</v>
      </c>
      <c r="AG72">
        <v>51.25</v>
      </c>
      <c r="AH72">
        <v>0.32</v>
      </c>
      <c r="AI72">
        <v>17.18</v>
      </c>
      <c r="AJ72">
        <v>0.32</v>
      </c>
      <c r="AK72">
        <v>50</v>
      </c>
      <c r="AL72">
        <v>20</v>
      </c>
      <c r="AM72">
        <v>4.9800000000000004</v>
      </c>
      <c r="AN72">
        <v>0</v>
      </c>
      <c r="AO72">
        <v>60</v>
      </c>
      <c r="AP72">
        <v>10</v>
      </c>
      <c r="AQ72">
        <v>7.67</v>
      </c>
      <c r="AR72">
        <v>40</v>
      </c>
      <c r="AS72">
        <v>0.36</v>
      </c>
      <c r="AT72">
        <v>9.9</v>
      </c>
      <c r="AU72">
        <v>16.48</v>
      </c>
      <c r="AV72">
        <v>0.45</v>
      </c>
      <c r="AW72">
        <v>0</v>
      </c>
      <c r="AX72">
        <v>23.1</v>
      </c>
      <c r="AY72">
        <v>17.25</v>
      </c>
      <c r="AZ72">
        <v>0.25</v>
      </c>
    </row>
    <row r="73" spans="7:52">
      <c r="G73" t="s">
        <v>115</v>
      </c>
      <c r="H73" s="115">
        <v>57.09</v>
      </c>
      <c r="I73" s="88">
        <v>6.4</v>
      </c>
      <c r="J73" s="88">
        <v>2.79</v>
      </c>
      <c r="K73" s="88">
        <v>0</v>
      </c>
      <c r="L73" s="88">
        <v>12.97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79.290000000000006</v>
      </c>
      <c r="X73">
        <v>0</v>
      </c>
      <c r="Y73">
        <v>222.02</v>
      </c>
      <c r="Z73">
        <v>6.71</v>
      </c>
      <c r="AA73">
        <v>0.3</v>
      </c>
      <c r="AB73">
        <v>0.2</v>
      </c>
      <c r="AC73">
        <v>0.4</v>
      </c>
      <c r="AD73">
        <v>0.5</v>
      </c>
      <c r="AE73">
        <v>0.52</v>
      </c>
      <c r="AF73">
        <v>2.4700000000000002</v>
      </c>
      <c r="AG73">
        <v>51.25</v>
      </c>
      <c r="AH73">
        <v>0.32</v>
      </c>
      <c r="AI73">
        <v>17.18</v>
      </c>
      <c r="AJ73">
        <v>0.32</v>
      </c>
      <c r="AK73">
        <v>50</v>
      </c>
      <c r="AL73">
        <v>20</v>
      </c>
      <c r="AM73">
        <v>4.9800000000000004</v>
      </c>
      <c r="AN73">
        <v>0</v>
      </c>
      <c r="AO73">
        <v>60</v>
      </c>
      <c r="AP73">
        <v>10</v>
      </c>
      <c r="AQ73">
        <v>7.67</v>
      </c>
      <c r="AR73">
        <v>40</v>
      </c>
      <c r="AS73">
        <v>0.36</v>
      </c>
      <c r="AT73">
        <v>6</v>
      </c>
      <c r="AU73">
        <v>16.48</v>
      </c>
      <c r="AV73">
        <v>0.45</v>
      </c>
      <c r="AW73">
        <v>0</v>
      </c>
      <c r="AX73">
        <v>14</v>
      </c>
      <c r="AY73">
        <v>17.25</v>
      </c>
      <c r="AZ73">
        <v>0.32</v>
      </c>
    </row>
    <row r="74" spans="7:52">
      <c r="G74" t="s">
        <v>116</v>
      </c>
      <c r="H74" s="115">
        <v>50.09</v>
      </c>
      <c r="I74" s="88">
        <v>3.4</v>
      </c>
      <c r="J74" s="88">
        <v>2.79</v>
      </c>
      <c r="K74" s="88">
        <v>0</v>
      </c>
      <c r="L74" s="88">
        <v>12.76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79.290000000000006</v>
      </c>
      <c r="X74">
        <v>0</v>
      </c>
      <c r="Y74">
        <v>222.02</v>
      </c>
      <c r="Z74">
        <v>6.71</v>
      </c>
      <c r="AA74">
        <v>0.3</v>
      </c>
      <c r="AB74">
        <v>0.2</v>
      </c>
      <c r="AC74">
        <v>0.4</v>
      </c>
      <c r="AD74">
        <v>0.5</v>
      </c>
      <c r="AE74">
        <v>0.52</v>
      </c>
      <c r="AF74">
        <v>2.4700000000000002</v>
      </c>
      <c r="AG74">
        <v>51.25</v>
      </c>
      <c r="AH74">
        <v>0.32</v>
      </c>
      <c r="AI74">
        <v>17.18</v>
      </c>
      <c r="AJ74">
        <v>0.32</v>
      </c>
      <c r="AK74">
        <v>50</v>
      </c>
      <c r="AL74">
        <v>20</v>
      </c>
      <c r="AM74">
        <v>4.9800000000000004</v>
      </c>
      <c r="AN74">
        <v>0</v>
      </c>
      <c r="AO74">
        <v>60</v>
      </c>
      <c r="AP74">
        <v>10</v>
      </c>
      <c r="AQ74">
        <v>7.67</v>
      </c>
      <c r="AR74">
        <v>40</v>
      </c>
      <c r="AS74">
        <v>0.36</v>
      </c>
      <c r="AT74">
        <v>3</v>
      </c>
      <c r="AU74">
        <v>16.48</v>
      </c>
      <c r="AV74">
        <v>0.45</v>
      </c>
      <c r="AW74">
        <v>0</v>
      </c>
      <c r="AX74">
        <v>7</v>
      </c>
      <c r="AY74">
        <v>17.25</v>
      </c>
      <c r="AZ74">
        <v>0.11</v>
      </c>
    </row>
    <row r="75" spans="7:52">
      <c r="G75" t="s">
        <v>117</v>
      </c>
      <c r="H75" s="115">
        <v>43.09</v>
      </c>
      <c r="I75" s="88">
        <v>0.4</v>
      </c>
      <c r="J75" s="88">
        <v>2.79</v>
      </c>
      <c r="K75" s="88">
        <v>0</v>
      </c>
      <c r="L75" s="88">
        <v>12.65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0</v>
      </c>
      <c r="Z75">
        <v>6.71</v>
      </c>
      <c r="AA75">
        <v>0.3</v>
      </c>
      <c r="AB75">
        <v>0.2</v>
      </c>
      <c r="AC75">
        <v>0.4</v>
      </c>
      <c r="AD75">
        <v>0.5</v>
      </c>
      <c r="AE75">
        <v>0.52</v>
      </c>
      <c r="AF75">
        <v>2.4700000000000002</v>
      </c>
      <c r="AG75">
        <v>51.25</v>
      </c>
      <c r="AH75">
        <v>0.32</v>
      </c>
      <c r="AI75">
        <v>17.18</v>
      </c>
      <c r="AJ75">
        <v>0.32</v>
      </c>
      <c r="AK75">
        <v>50</v>
      </c>
      <c r="AL75">
        <v>20</v>
      </c>
      <c r="AM75">
        <v>4.9800000000000004</v>
      </c>
      <c r="AN75">
        <v>0</v>
      </c>
      <c r="AO75">
        <v>60</v>
      </c>
      <c r="AP75">
        <v>10</v>
      </c>
      <c r="AQ75">
        <v>7.67</v>
      </c>
      <c r="AR75">
        <v>40</v>
      </c>
      <c r="AS75">
        <v>0.36</v>
      </c>
      <c r="AT75">
        <v>0</v>
      </c>
      <c r="AU75">
        <v>16.48</v>
      </c>
      <c r="AV75">
        <v>0.45</v>
      </c>
      <c r="AW75">
        <v>53.34</v>
      </c>
      <c r="AX75">
        <v>0</v>
      </c>
      <c r="AY75">
        <v>17.25</v>
      </c>
      <c r="AZ75">
        <v>0</v>
      </c>
    </row>
    <row r="76" spans="7:52">
      <c r="G76" t="s">
        <v>118</v>
      </c>
      <c r="H76" s="115">
        <v>43.09</v>
      </c>
      <c r="I76" s="88">
        <v>0.4</v>
      </c>
      <c r="J76" s="88">
        <v>2.79</v>
      </c>
      <c r="K76" s="88">
        <v>0</v>
      </c>
      <c r="L76" s="88">
        <v>12.65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0</v>
      </c>
      <c r="Z76">
        <v>6.71</v>
      </c>
      <c r="AA76">
        <v>0.3</v>
      </c>
      <c r="AB76">
        <v>0.2</v>
      </c>
      <c r="AC76">
        <v>0.4</v>
      </c>
      <c r="AD76">
        <v>0.5</v>
      </c>
      <c r="AE76">
        <v>0.52</v>
      </c>
      <c r="AF76">
        <v>2.4700000000000002</v>
      </c>
      <c r="AG76">
        <v>51.25</v>
      </c>
      <c r="AH76">
        <v>0.32</v>
      </c>
      <c r="AI76">
        <v>17.18</v>
      </c>
      <c r="AJ76">
        <v>0.32</v>
      </c>
      <c r="AK76">
        <v>50</v>
      </c>
      <c r="AL76">
        <v>20</v>
      </c>
      <c r="AM76">
        <v>4.9800000000000004</v>
      </c>
      <c r="AN76">
        <v>0</v>
      </c>
      <c r="AO76">
        <v>60</v>
      </c>
      <c r="AP76">
        <v>10</v>
      </c>
      <c r="AQ76">
        <v>7.67</v>
      </c>
      <c r="AR76">
        <v>40</v>
      </c>
      <c r="AS76">
        <v>0.36</v>
      </c>
      <c r="AT76">
        <v>0</v>
      </c>
      <c r="AU76">
        <v>16.48</v>
      </c>
      <c r="AV76">
        <v>0.45</v>
      </c>
      <c r="AW76">
        <v>53.34</v>
      </c>
      <c r="AX76">
        <v>0</v>
      </c>
      <c r="AY76">
        <v>17.25</v>
      </c>
      <c r="AZ76">
        <v>0</v>
      </c>
    </row>
    <row r="77" spans="7:52">
      <c r="G77" t="s">
        <v>119</v>
      </c>
      <c r="H77" s="115">
        <v>43.09</v>
      </c>
      <c r="I77" s="88">
        <v>0.4</v>
      </c>
      <c r="J77" s="88">
        <v>2.79</v>
      </c>
      <c r="K77" s="88">
        <v>0</v>
      </c>
      <c r="L77" s="88">
        <v>12.65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0</v>
      </c>
      <c r="Z77">
        <v>6.71</v>
      </c>
      <c r="AA77">
        <v>0.3</v>
      </c>
      <c r="AB77">
        <v>0.2</v>
      </c>
      <c r="AC77">
        <v>0.4</v>
      </c>
      <c r="AD77">
        <v>0.5</v>
      </c>
      <c r="AE77">
        <v>0.52</v>
      </c>
      <c r="AF77">
        <v>2.4700000000000002</v>
      </c>
      <c r="AG77">
        <v>51.25</v>
      </c>
      <c r="AH77">
        <v>0.32</v>
      </c>
      <c r="AI77">
        <v>17.18</v>
      </c>
      <c r="AJ77">
        <v>0.32</v>
      </c>
      <c r="AK77">
        <v>50</v>
      </c>
      <c r="AL77">
        <v>20</v>
      </c>
      <c r="AM77">
        <v>4.9800000000000004</v>
      </c>
      <c r="AN77">
        <v>0</v>
      </c>
      <c r="AO77">
        <v>60</v>
      </c>
      <c r="AP77">
        <v>10</v>
      </c>
      <c r="AQ77">
        <v>7.67</v>
      </c>
      <c r="AR77">
        <v>40</v>
      </c>
      <c r="AS77">
        <v>0.36</v>
      </c>
      <c r="AT77">
        <v>0</v>
      </c>
      <c r="AU77">
        <v>16.48</v>
      </c>
      <c r="AV77">
        <v>0.45</v>
      </c>
      <c r="AW77">
        <v>53.34</v>
      </c>
      <c r="AX77">
        <v>0</v>
      </c>
      <c r="AY77">
        <v>17.25</v>
      </c>
      <c r="AZ77">
        <v>0</v>
      </c>
    </row>
    <row r="78" spans="7:52">
      <c r="G78" t="s">
        <v>120</v>
      </c>
      <c r="H78" s="115">
        <v>43.09</v>
      </c>
      <c r="I78" s="88">
        <v>0.4</v>
      </c>
      <c r="J78" s="88">
        <v>2.79</v>
      </c>
      <c r="K78" s="88">
        <v>0</v>
      </c>
      <c r="L78" s="88">
        <v>12.65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0</v>
      </c>
      <c r="Z78">
        <v>6.71</v>
      </c>
      <c r="AA78">
        <v>0.3</v>
      </c>
      <c r="AB78">
        <v>0.2</v>
      </c>
      <c r="AC78">
        <v>0.4</v>
      </c>
      <c r="AD78">
        <v>0.5</v>
      </c>
      <c r="AE78">
        <v>0.52</v>
      </c>
      <c r="AF78">
        <v>2.4700000000000002</v>
      </c>
      <c r="AG78">
        <v>51.25</v>
      </c>
      <c r="AH78">
        <v>0.32</v>
      </c>
      <c r="AI78">
        <v>17.18</v>
      </c>
      <c r="AJ78">
        <v>0.32</v>
      </c>
      <c r="AK78">
        <v>50</v>
      </c>
      <c r="AL78">
        <v>20</v>
      </c>
      <c r="AM78">
        <v>4.9800000000000004</v>
      </c>
      <c r="AN78">
        <v>0</v>
      </c>
      <c r="AO78">
        <v>60</v>
      </c>
      <c r="AP78">
        <v>10</v>
      </c>
      <c r="AQ78">
        <v>7.67</v>
      </c>
      <c r="AR78">
        <v>40</v>
      </c>
      <c r="AS78">
        <v>0.36</v>
      </c>
      <c r="AT78">
        <v>0</v>
      </c>
      <c r="AU78">
        <v>16.48</v>
      </c>
      <c r="AV78">
        <v>0.45</v>
      </c>
      <c r="AW78">
        <v>53.34</v>
      </c>
      <c r="AX78">
        <v>0</v>
      </c>
      <c r="AY78">
        <v>17.25</v>
      </c>
      <c r="AZ78">
        <v>0</v>
      </c>
    </row>
    <row r="79" spans="7:52">
      <c r="G79" t="s">
        <v>121</v>
      </c>
      <c r="H79" s="115">
        <v>43.33</v>
      </c>
      <c r="I79" s="88">
        <v>0.43</v>
      </c>
      <c r="J79" s="88">
        <v>2.81</v>
      </c>
      <c r="K79" s="88">
        <v>0</v>
      </c>
      <c r="L79" s="88">
        <v>12.65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0</v>
      </c>
      <c r="Z79">
        <v>6.71</v>
      </c>
      <c r="AA79">
        <v>0.33</v>
      </c>
      <c r="AB79">
        <v>0.22</v>
      </c>
      <c r="AC79">
        <v>0.43</v>
      </c>
      <c r="AD79">
        <v>0.55000000000000004</v>
      </c>
      <c r="AE79">
        <v>0.56999999999999995</v>
      </c>
      <c r="AF79">
        <v>2.4700000000000002</v>
      </c>
      <c r="AG79">
        <v>51.25</v>
      </c>
      <c r="AH79">
        <v>0.34</v>
      </c>
      <c r="AI79">
        <v>17.18</v>
      </c>
      <c r="AJ79">
        <v>0.34</v>
      </c>
      <c r="AK79">
        <v>50</v>
      </c>
      <c r="AL79">
        <v>20</v>
      </c>
      <c r="AM79">
        <v>4.9800000000000004</v>
      </c>
      <c r="AN79">
        <v>0</v>
      </c>
      <c r="AO79">
        <v>60</v>
      </c>
      <c r="AP79">
        <v>10</v>
      </c>
      <c r="AQ79">
        <v>7.67</v>
      </c>
      <c r="AR79">
        <v>40</v>
      </c>
      <c r="AS79">
        <v>0.39</v>
      </c>
      <c r="AT79">
        <v>0</v>
      </c>
      <c r="AU79">
        <v>16.48</v>
      </c>
      <c r="AV79">
        <v>0.49</v>
      </c>
      <c r="AW79">
        <v>53.34</v>
      </c>
      <c r="AX79">
        <v>0</v>
      </c>
      <c r="AY79">
        <v>17.25</v>
      </c>
      <c r="AZ79">
        <v>0</v>
      </c>
    </row>
    <row r="80" spans="7:52">
      <c r="G80" t="s">
        <v>122</v>
      </c>
      <c r="H80" s="115">
        <v>43.33</v>
      </c>
      <c r="I80" s="88">
        <v>0.43</v>
      </c>
      <c r="J80" s="88">
        <v>2.81</v>
      </c>
      <c r="K80" s="88">
        <v>0</v>
      </c>
      <c r="L80" s="88">
        <v>12.65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0</v>
      </c>
      <c r="Z80">
        <v>6.71</v>
      </c>
      <c r="AA80">
        <v>0.33</v>
      </c>
      <c r="AB80">
        <v>0.22</v>
      </c>
      <c r="AC80">
        <v>0.43</v>
      </c>
      <c r="AD80">
        <v>0.55000000000000004</v>
      </c>
      <c r="AE80">
        <v>0.56999999999999995</v>
      </c>
      <c r="AF80">
        <v>2.4700000000000002</v>
      </c>
      <c r="AG80">
        <v>51.25</v>
      </c>
      <c r="AH80">
        <v>0.34</v>
      </c>
      <c r="AI80">
        <v>17.18</v>
      </c>
      <c r="AJ80">
        <v>0.34</v>
      </c>
      <c r="AK80">
        <v>50</v>
      </c>
      <c r="AL80">
        <v>20</v>
      </c>
      <c r="AM80">
        <v>4.9800000000000004</v>
      </c>
      <c r="AN80">
        <v>0</v>
      </c>
      <c r="AO80">
        <v>60</v>
      </c>
      <c r="AP80">
        <v>10</v>
      </c>
      <c r="AQ80">
        <v>7.67</v>
      </c>
      <c r="AR80">
        <v>40</v>
      </c>
      <c r="AS80">
        <v>0.39</v>
      </c>
      <c r="AT80">
        <v>0</v>
      </c>
      <c r="AU80">
        <v>16.48</v>
      </c>
      <c r="AV80">
        <v>0.49</v>
      </c>
      <c r="AW80">
        <v>53.34</v>
      </c>
      <c r="AX80">
        <v>0</v>
      </c>
      <c r="AY80">
        <v>17.25</v>
      </c>
      <c r="AZ80">
        <v>0</v>
      </c>
    </row>
    <row r="81" spans="7:52">
      <c r="G81" t="s">
        <v>123</v>
      </c>
      <c r="H81" s="115">
        <v>43.33</v>
      </c>
      <c r="I81" s="88">
        <v>0.43</v>
      </c>
      <c r="J81" s="88">
        <v>2.81</v>
      </c>
      <c r="K81" s="88">
        <v>0</v>
      </c>
      <c r="L81" s="88">
        <v>12.65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0</v>
      </c>
      <c r="Z81">
        <v>6.71</v>
      </c>
      <c r="AA81">
        <v>0.33</v>
      </c>
      <c r="AB81">
        <v>0.22</v>
      </c>
      <c r="AC81">
        <v>0.43</v>
      </c>
      <c r="AD81">
        <v>0.55000000000000004</v>
      </c>
      <c r="AE81">
        <v>0.56999999999999995</v>
      </c>
      <c r="AF81">
        <v>2.4700000000000002</v>
      </c>
      <c r="AG81">
        <v>51.25</v>
      </c>
      <c r="AH81">
        <v>0.34</v>
      </c>
      <c r="AI81">
        <v>17.18</v>
      </c>
      <c r="AJ81">
        <v>0.34</v>
      </c>
      <c r="AK81">
        <v>50</v>
      </c>
      <c r="AL81">
        <v>20</v>
      </c>
      <c r="AM81">
        <v>4.9800000000000004</v>
      </c>
      <c r="AN81">
        <v>0</v>
      </c>
      <c r="AO81">
        <v>60</v>
      </c>
      <c r="AP81">
        <v>10</v>
      </c>
      <c r="AQ81">
        <v>7.67</v>
      </c>
      <c r="AR81">
        <v>40</v>
      </c>
      <c r="AS81">
        <v>0.39</v>
      </c>
      <c r="AT81">
        <v>0</v>
      </c>
      <c r="AU81">
        <v>16.48</v>
      </c>
      <c r="AV81">
        <v>0.49</v>
      </c>
      <c r="AW81">
        <v>53.34</v>
      </c>
      <c r="AX81">
        <v>0</v>
      </c>
      <c r="AY81">
        <v>17.25</v>
      </c>
      <c r="AZ81">
        <v>0</v>
      </c>
    </row>
    <row r="82" spans="7:52">
      <c r="G82" t="s">
        <v>124</v>
      </c>
      <c r="H82" s="115">
        <v>43.33</v>
      </c>
      <c r="I82" s="88">
        <v>0.43</v>
      </c>
      <c r="J82" s="88">
        <v>2.81</v>
      </c>
      <c r="K82" s="88">
        <v>0</v>
      </c>
      <c r="L82" s="88">
        <v>12.65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0</v>
      </c>
      <c r="Z82">
        <v>6.71</v>
      </c>
      <c r="AA82">
        <v>0.33</v>
      </c>
      <c r="AB82">
        <v>0.22</v>
      </c>
      <c r="AC82">
        <v>0.43</v>
      </c>
      <c r="AD82">
        <v>0.55000000000000004</v>
      </c>
      <c r="AE82">
        <v>0.56999999999999995</v>
      </c>
      <c r="AF82">
        <v>2.4700000000000002</v>
      </c>
      <c r="AG82">
        <v>51.25</v>
      </c>
      <c r="AH82">
        <v>0.34</v>
      </c>
      <c r="AI82">
        <v>17.18</v>
      </c>
      <c r="AJ82">
        <v>0.34</v>
      </c>
      <c r="AK82">
        <v>50</v>
      </c>
      <c r="AL82">
        <v>20</v>
      </c>
      <c r="AM82">
        <v>4.9800000000000004</v>
      </c>
      <c r="AN82">
        <v>0</v>
      </c>
      <c r="AO82">
        <v>60</v>
      </c>
      <c r="AP82">
        <v>10</v>
      </c>
      <c r="AQ82">
        <v>7.67</v>
      </c>
      <c r="AR82">
        <v>40</v>
      </c>
      <c r="AS82">
        <v>0.39</v>
      </c>
      <c r="AT82">
        <v>0</v>
      </c>
      <c r="AU82">
        <v>16.48</v>
      </c>
      <c r="AV82">
        <v>0.49</v>
      </c>
      <c r="AW82">
        <v>53.34</v>
      </c>
      <c r="AX82">
        <v>0</v>
      </c>
      <c r="AY82">
        <v>17.25</v>
      </c>
      <c r="AZ82">
        <v>0</v>
      </c>
    </row>
    <row r="83" spans="7:52">
      <c r="G83" t="s">
        <v>125</v>
      </c>
      <c r="H83" s="115">
        <v>43.32</v>
      </c>
      <c r="I83" s="88">
        <v>0.43</v>
      </c>
      <c r="J83" s="88">
        <v>2.81</v>
      </c>
      <c r="K83" s="88">
        <v>0</v>
      </c>
      <c r="L83" s="88">
        <v>12.65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0</v>
      </c>
      <c r="Z83">
        <v>6.71</v>
      </c>
      <c r="AA83">
        <v>0.35</v>
      </c>
      <c r="AB83">
        <v>0.24</v>
      </c>
      <c r="AC83">
        <v>0.43</v>
      </c>
      <c r="AD83">
        <v>0.59</v>
      </c>
      <c r="AE83">
        <v>0.61</v>
      </c>
      <c r="AF83">
        <v>2.4700000000000002</v>
      </c>
      <c r="AG83">
        <v>51.25</v>
      </c>
      <c r="AH83">
        <v>0.34</v>
      </c>
      <c r="AI83">
        <v>17.18</v>
      </c>
      <c r="AJ83">
        <v>0.28000000000000003</v>
      </c>
      <c r="AK83">
        <v>50</v>
      </c>
      <c r="AL83">
        <v>20</v>
      </c>
      <c r="AM83">
        <v>4.9800000000000004</v>
      </c>
      <c r="AN83">
        <v>0</v>
      </c>
      <c r="AO83">
        <v>60</v>
      </c>
      <c r="AP83">
        <v>10</v>
      </c>
      <c r="AQ83">
        <v>7.67</v>
      </c>
      <c r="AR83">
        <v>40</v>
      </c>
      <c r="AS83">
        <v>0.39</v>
      </c>
      <c r="AT83">
        <v>0</v>
      </c>
      <c r="AU83">
        <v>16.48</v>
      </c>
      <c r="AV83">
        <v>0.42</v>
      </c>
      <c r="AW83">
        <v>53.34</v>
      </c>
      <c r="AX83">
        <v>0</v>
      </c>
      <c r="AY83">
        <v>17.25</v>
      </c>
      <c r="AZ83">
        <v>0</v>
      </c>
    </row>
    <row r="84" spans="7:52">
      <c r="G84" t="s">
        <v>126</v>
      </c>
      <c r="H84" s="115">
        <v>43.32</v>
      </c>
      <c r="I84" s="88">
        <v>0.43</v>
      </c>
      <c r="J84" s="88">
        <v>2.81</v>
      </c>
      <c r="K84" s="88">
        <v>0</v>
      </c>
      <c r="L84" s="88">
        <v>12.65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0</v>
      </c>
      <c r="Z84">
        <v>6.71</v>
      </c>
      <c r="AA84">
        <v>0.35</v>
      </c>
      <c r="AB84">
        <v>0.24</v>
      </c>
      <c r="AC84">
        <v>0.43</v>
      </c>
      <c r="AD84">
        <v>0.59</v>
      </c>
      <c r="AE84">
        <v>0.61</v>
      </c>
      <c r="AF84">
        <v>2.4700000000000002</v>
      </c>
      <c r="AG84">
        <v>51.25</v>
      </c>
      <c r="AH84">
        <v>0.34</v>
      </c>
      <c r="AI84">
        <v>17.18</v>
      </c>
      <c r="AJ84">
        <v>0.28000000000000003</v>
      </c>
      <c r="AK84">
        <v>50</v>
      </c>
      <c r="AL84">
        <v>20</v>
      </c>
      <c r="AM84">
        <v>4.9800000000000004</v>
      </c>
      <c r="AN84">
        <v>0</v>
      </c>
      <c r="AO84">
        <v>60</v>
      </c>
      <c r="AP84">
        <v>10</v>
      </c>
      <c r="AQ84">
        <v>7.67</v>
      </c>
      <c r="AR84">
        <v>40</v>
      </c>
      <c r="AS84">
        <v>0.39</v>
      </c>
      <c r="AT84">
        <v>0</v>
      </c>
      <c r="AU84">
        <v>16.48</v>
      </c>
      <c r="AV84">
        <v>0.42</v>
      </c>
      <c r="AW84">
        <v>53.34</v>
      </c>
      <c r="AX84">
        <v>0</v>
      </c>
      <c r="AY84">
        <v>17.25</v>
      </c>
      <c r="AZ84">
        <v>0</v>
      </c>
    </row>
    <row r="85" spans="7:52">
      <c r="G85" t="s">
        <v>127</v>
      </c>
      <c r="H85" s="115">
        <v>43.32</v>
      </c>
      <c r="I85" s="88">
        <v>0.43</v>
      </c>
      <c r="J85" s="88">
        <v>2.81</v>
      </c>
      <c r="K85" s="88">
        <v>0</v>
      </c>
      <c r="L85" s="88">
        <v>12.65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0</v>
      </c>
      <c r="Z85">
        <v>6.71</v>
      </c>
      <c r="AA85">
        <v>0.35</v>
      </c>
      <c r="AB85">
        <v>0.24</v>
      </c>
      <c r="AC85">
        <v>0.43</v>
      </c>
      <c r="AD85">
        <v>0.59</v>
      </c>
      <c r="AE85">
        <v>0.61</v>
      </c>
      <c r="AF85">
        <v>2.4700000000000002</v>
      </c>
      <c r="AG85">
        <v>51.25</v>
      </c>
      <c r="AH85">
        <v>0.34</v>
      </c>
      <c r="AI85">
        <v>17.18</v>
      </c>
      <c r="AJ85">
        <v>0.28000000000000003</v>
      </c>
      <c r="AK85">
        <v>50</v>
      </c>
      <c r="AL85">
        <v>20</v>
      </c>
      <c r="AM85">
        <v>4.9800000000000004</v>
      </c>
      <c r="AN85">
        <v>0</v>
      </c>
      <c r="AO85">
        <v>60</v>
      </c>
      <c r="AP85">
        <v>10</v>
      </c>
      <c r="AQ85">
        <v>7.67</v>
      </c>
      <c r="AR85">
        <v>40</v>
      </c>
      <c r="AS85">
        <v>0.39</v>
      </c>
      <c r="AT85">
        <v>0</v>
      </c>
      <c r="AU85">
        <v>16.48</v>
      </c>
      <c r="AV85">
        <v>0.42</v>
      </c>
      <c r="AW85">
        <v>53.34</v>
      </c>
      <c r="AX85">
        <v>0</v>
      </c>
      <c r="AY85">
        <v>17.25</v>
      </c>
      <c r="AZ85">
        <v>0</v>
      </c>
    </row>
    <row r="86" spans="7:52">
      <c r="G86" t="s">
        <v>128</v>
      </c>
      <c r="H86" s="115">
        <v>43.32</v>
      </c>
      <c r="I86" s="88">
        <v>0.43</v>
      </c>
      <c r="J86" s="88">
        <v>2.81</v>
      </c>
      <c r="K86" s="88">
        <v>0</v>
      </c>
      <c r="L86" s="88">
        <v>12.65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0</v>
      </c>
      <c r="Z86">
        <v>6.71</v>
      </c>
      <c r="AA86">
        <v>0.35</v>
      </c>
      <c r="AB86">
        <v>0.24</v>
      </c>
      <c r="AC86">
        <v>0.43</v>
      </c>
      <c r="AD86">
        <v>0.59</v>
      </c>
      <c r="AE86">
        <v>0.61</v>
      </c>
      <c r="AF86">
        <v>2.4700000000000002</v>
      </c>
      <c r="AG86">
        <v>51.25</v>
      </c>
      <c r="AH86">
        <v>0.34</v>
      </c>
      <c r="AI86">
        <v>17.18</v>
      </c>
      <c r="AJ86">
        <v>0.28000000000000003</v>
      </c>
      <c r="AK86">
        <v>50</v>
      </c>
      <c r="AL86">
        <v>20</v>
      </c>
      <c r="AM86">
        <v>4.9800000000000004</v>
      </c>
      <c r="AN86">
        <v>0</v>
      </c>
      <c r="AO86">
        <v>60</v>
      </c>
      <c r="AP86">
        <v>10</v>
      </c>
      <c r="AQ86">
        <v>7.67</v>
      </c>
      <c r="AR86">
        <v>40</v>
      </c>
      <c r="AS86">
        <v>0.39</v>
      </c>
      <c r="AT86">
        <v>0</v>
      </c>
      <c r="AU86">
        <v>16.48</v>
      </c>
      <c r="AV86">
        <v>0.42</v>
      </c>
      <c r="AW86">
        <v>53.34</v>
      </c>
      <c r="AX86">
        <v>0</v>
      </c>
      <c r="AY86">
        <v>17.25</v>
      </c>
      <c r="AZ86">
        <v>0</v>
      </c>
    </row>
    <row r="87" spans="7:52">
      <c r="G87" t="s">
        <v>129</v>
      </c>
      <c r="H87" s="115">
        <v>43.35</v>
      </c>
      <c r="I87" s="88">
        <v>0.35</v>
      </c>
      <c r="J87" s="88">
        <v>2.85</v>
      </c>
      <c r="K87" s="88">
        <v>0</v>
      </c>
      <c r="L87" s="88">
        <v>12.65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0</v>
      </c>
      <c r="Z87">
        <v>6.71</v>
      </c>
      <c r="AA87">
        <v>0.35</v>
      </c>
      <c r="AB87">
        <v>0.24</v>
      </c>
      <c r="AC87">
        <v>0.35</v>
      </c>
      <c r="AD87">
        <v>0.59</v>
      </c>
      <c r="AE87">
        <v>0.61</v>
      </c>
      <c r="AF87">
        <v>2.4700000000000002</v>
      </c>
      <c r="AG87">
        <v>51.25</v>
      </c>
      <c r="AH87">
        <v>0.38</v>
      </c>
      <c r="AI87">
        <v>17.18</v>
      </c>
      <c r="AJ87">
        <v>0.28000000000000003</v>
      </c>
      <c r="AK87">
        <v>50</v>
      </c>
      <c r="AL87">
        <v>20</v>
      </c>
      <c r="AM87">
        <v>4.9800000000000004</v>
      </c>
      <c r="AN87">
        <v>0</v>
      </c>
      <c r="AO87">
        <v>60</v>
      </c>
      <c r="AP87">
        <v>10</v>
      </c>
      <c r="AQ87">
        <v>7.67</v>
      </c>
      <c r="AR87">
        <v>40</v>
      </c>
      <c r="AS87">
        <v>0.42</v>
      </c>
      <c r="AT87">
        <v>0</v>
      </c>
      <c r="AU87">
        <v>16.48</v>
      </c>
      <c r="AV87">
        <v>0.42</v>
      </c>
      <c r="AW87">
        <v>53.34</v>
      </c>
      <c r="AX87">
        <v>0</v>
      </c>
      <c r="AY87">
        <v>17.25</v>
      </c>
      <c r="AZ87">
        <v>0</v>
      </c>
    </row>
    <row r="88" spans="7:52">
      <c r="G88" t="s">
        <v>130</v>
      </c>
      <c r="H88" s="115">
        <v>43.35</v>
      </c>
      <c r="I88" s="88">
        <v>0.35</v>
      </c>
      <c r="J88" s="88">
        <v>2.85</v>
      </c>
      <c r="K88" s="88">
        <v>0</v>
      </c>
      <c r="L88" s="88">
        <v>12.65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0</v>
      </c>
      <c r="Z88">
        <v>6.71</v>
      </c>
      <c r="AA88">
        <v>0.35</v>
      </c>
      <c r="AB88">
        <v>0.24</v>
      </c>
      <c r="AC88">
        <v>0.35</v>
      </c>
      <c r="AD88">
        <v>0.59</v>
      </c>
      <c r="AE88">
        <v>0.61</v>
      </c>
      <c r="AF88">
        <v>2.4700000000000002</v>
      </c>
      <c r="AG88">
        <v>51.25</v>
      </c>
      <c r="AH88">
        <v>0.38</v>
      </c>
      <c r="AI88">
        <v>17.18</v>
      </c>
      <c r="AJ88">
        <v>0.28000000000000003</v>
      </c>
      <c r="AK88">
        <v>50</v>
      </c>
      <c r="AL88">
        <v>20</v>
      </c>
      <c r="AM88">
        <v>4.9800000000000004</v>
      </c>
      <c r="AN88">
        <v>0</v>
      </c>
      <c r="AO88">
        <v>60</v>
      </c>
      <c r="AP88">
        <v>10</v>
      </c>
      <c r="AQ88">
        <v>7.67</v>
      </c>
      <c r="AR88">
        <v>40</v>
      </c>
      <c r="AS88">
        <v>0.42</v>
      </c>
      <c r="AT88">
        <v>0</v>
      </c>
      <c r="AU88">
        <v>16.48</v>
      </c>
      <c r="AV88">
        <v>0.42</v>
      </c>
      <c r="AW88">
        <v>53.34</v>
      </c>
      <c r="AX88">
        <v>0</v>
      </c>
      <c r="AY88">
        <v>17.25</v>
      </c>
      <c r="AZ88">
        <v>0</v>
      </c>
    </row>
    <row r="89" spans="7:52">
      <c r="G89" t="s">
        <v>131</v>
      </c>
      <c r="H89" s="115">
        <v>43.35</v>
      </c>
      <c r="I89" s="88">
        <v>0.35</v>
      </c>
      <c r="J89" s="88">
        <v>2.85</v>
      </c>
      <c r="K89" s="88">
        <v>0</v>
      </c>
      <c r="L89" s="88">
        <v>12.65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</v>
      </c>
      <c r="Z89">
        <v>6.71</v>
      </c>
      <c r="AA89">
        <v>0.35</v>
      </c>
      <c r="AB89">
        <v>0.24</v>
      </c>
      <c r="AC89">
        <v>0.35</v>
      </c>
      <c r="AD89">
        <v>0.59</v>
      </c>
      <c r="AE89">
        <v>0.61</v>
      </c>
      <c r="AF89">
        <v>2.4700000000000002</v>
      </c>
      <c r="AG89">
        <v>51.25</v>
      </c>
      <c r="AH89">
        <v>0.38</v>
      </c>
      <c r="AI89">
        <v>17.18</v>
      </c>
      <c r="AJ89">
        <v>0.28000000000000003</v>
      </c>
      <c r="AK89">
        <v>50</v>
      </c>
      <c r="AL89">
        <v>20</v>
      </c>
      <c r="AM89">
        <v>4.9800000000000004</v>
      </c>
      <c r="AN89">
        <v>0</v>
      </c>
      <c r="AO89">
        <v>60</v>
      </c>
      <c r="AP89">
        <v>10</v>
      </c>
      <c r="AQ89">
        <v>7.67</v>
      </c>
      <c r="AR89">
        <v>40</v>
      </c>
      <c r="AS89">
        <v>0.42</v>
      </c>
      <c r="AT89">
        <v>0</v>
      </c>
      <c r="AU89">
        <v>16.48</v>
      </c>
      <c r="AV89">
        <v>0.42</v>
      </c>
      <c r="AW89">
        <v>53.34</v>
      </c>
      <c r="AX89">
        <v>0</v>
      </c>
      <c r="AY89">
        <v>17.25</v>
      </c>
      <c r="AZ89">
        <v>0</v>
      </c>
    </row>
    <row r="90" spans="7:52">
      <c r="G90" t="s">
        <v>132</v>
      </c>
      <c r="H90" s="115">
        <v>43.35</v>
      </c>
      <c r="I90" s="88">
        <v>0.35</v>
      </c>
      <c r="J90" s="88">
        <v>2.85</v>
      </c>
      <c r="K90" s="88">
        <v>0</v>
      </c>
      <c r="L90" s="88">
        <v>12.65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0</v>
      </c>
      <c r="Z90">
        <v>6.71</v>
      </c>
      <c r="AA90">
        <v>0.35</v>
      </c>
      <c r="AB90">
        <v>0.24</v>
      </c>
      <c r="AC90">
        <v>0.35</v>
      </c>
      <c r="AD90">
        <v>0.59</v>
      </c>
      <c r="AE90">
        <v>0.61</v>
      </c>
      <c r="AF90">
        <v>2.4700000000000002</v>
      </c>
      <c r="AG90">
        <v>51.25</v>
      </c>
      <c r="AH90">
        <v>0.38</v>
      </c>
      <c r="AI90">
        <v>17.18</v>
      </c>
      <c r="AJ90">
        <v>0.28000000000000003</v>
      </c>
      <c r="AK90">
        <v>50</v>
      </c>
      <c r="AL90">
        <v>20</v>
      </c>
      <c r="AM90">
        <v>4.9800000000000004</v>
      </c>
      <c r="AN90">
        <v>0</v>
      </c>
      <c r="AO90">
        <v>60</v>
      </c>
      <c r="AP90">
        <v>10</v>
      </c>
      <c r="AQ90">
        <v>7.67</v>
      </c>
      <c r="AR90">
        <v>40</v>
      </c>
      <c r="AS90">
        <v>0.42</v>
      </c>
      <c r="AT90">
        <v>0</v>
      </c>
      <c r="AU90">
        <v>16.48</v>
      </c>
      <c r="AV90">
        <v>0.42</v>
      </c>
      <c r="AW90">
        <v>53.34</v>
      </c>
      <c r="AX90">
        <v>0</v>
      </c>
      <c r="AY90">
        <v>17.25</v>
      </c>
      <c r="AZ90">
        <v>0</v>
      </c>
    </row>
    <row r="91" spans="7:52">
      <c r="G91" t="s">
        <v>133</v>
      </c>
      <c r="H91" s="115">
        <v>2.91</v>
      </c>
      <c r="I91" s="88">
        <v>0.35</v>
      </c>
      <c r="J91" s="88">
        <v>2.85</v>
      </c>
      <c r="K91" s="88">
        <v>0</v>
      </c>
      <c r="L91" s="88">
        <v>9.59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0</v>
      </c>
      <c r="Z91">
        <v>0</v>
      </c>
      <c r="AA91">
        <v>0.35</v>
      </c>
      <c r="AB91">
        <v>0.24</v>
      </c>
      <c r="AC91">
        <v>0.35</v>
      </c>
      <c r="AD91">
        <v>0.59</v>
      </c>
      <c r="AE91">
        <v>0.61</v>
      </c>
      <c r="AF91">
        <v>2.4700000000000002</v>
      </c>
      <c r="AG91">
        <v>51.25</v>
      </c>
      <c r="AH91">
        <v>0.38</v>
      </c>
      <c r="AI91">
        <v>17.18</v>
      </c>
      <c r="AJ91">
        <v>0.28000000000000003</v>
      </c>
      <c r="AK91">
        <v>50</v>
      </c>
      <c r="AL91">
        <v>20</v>
      </c>
      <c r="AM91">
        <v>1.92</v>
      </c>
      <c r="AN91">
        <v>0</v>
      </c>
      <c r="AO91">
        <v>60</v>
      </c>
      <c r="AP91">
        <v>10</v>
      </c>
      <c r="AQ91">
        <v>7.67</v>
      </c>
      <c r="AR91">
        <v>40</v>
      </c>
      <c r="AS91">
        <v>0.42</v>
      </c>
      <c r="AT91">
        <v>0</v>
      </c>
      <c r="AU91">
        <v>0</v>
      </c>
      <c r="AV91">
        <v>0.42</v>
      </c>
      <c r="AW91">
        <v>53.34</v>
      </c>
      <c r="AX91">
        <v>0</v>
      </c>
      <c r="AY91">
        <v>0</v>
      </c>
      <c r="AZ91">
        <v>0</v>
      </c>
    </row>
    <row r="92" spans="7:52">
      <c r="G92" t="s">
        <v>134</v>
      </c>
      <c r="H92" s="115">
        <v>2.91</v>
      </c>
      <c r="I92" s="88">
        <v>0.35</v>
      </c>
      <c r="J92" s="88">
        <v>2.85</v>
      </c>
      <c r="K92" s="88">
        <v>0</v>
      </c>
      <c r="L92" s="88">
        <v>9.59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0</v>
      </c>
      <c r="Z92">
        <v>0</v>
      </c>
      <c r="AA92">
        <v>0.35</v>
      </c>
      <c r="AB92">
        <v>0.24</v>
      </c>
      <c r="AC92">
        <v>0.35</v>
      </c>
      <c r="AD92">
        <v>0.59</v>
      </c>
      <c r="AE92">
        <v>0.61</v>
      </c>
      <c r="AF92">
        <v>2.4700000000000002</v>
      </c>
      <c r="AG92">
        <v>51.25</v>
      </c>
      <c r="AH92">
        <v>0.38</v>
      </c>
      <c r="AI92">
        <v>17.18</v>
      </c>
      <c r="AJ92">
        <v>0.28000000000000003</v>
      </c>
      <c r="AK92">
        <v>50</v>
      </c>
      <c r="AL92">
        <v>20</v>
      </c>
      <c r="AM92">
        <v>1.92</v>
      </c>
      <c r="AN92">
        <v>0</v>
      </c>
      <c r="AO92">
        <v>60</v>
      </c>
      <c r="AP92">
        <v>10</v>
      </c>
      <c r="AQ92">
        <v>7.67</v>
      </c>
      <c r="AR92">
        <v>40</v>
      </c>
      <c r="AS92">
        <v>0.42</v>
      </c>
      <c r="AT92">
        <v>0</v>
      </c>
      <c r="AU92">
        <v>0</v>
      </c>
      <c r="AV92">
        <v>0.42</v>
      </c>
      <c r="AW92">
        <v>53.34</v>
      </c>
      <c r="AX92">
        <v>0</v>
      </c>
      <c r="AY92">
        <v>0</v>
      </c>
      <c r="AZ92">
        <v>0</v>
      </c>
    </row>
    <row r="93" spans="7:52">
      <c r="G93" t="s">
        <v>135</v>
      </c>
      <c r="H93" s="115">
        <v>2.91</v>
      </c>
      <c r="I93" s="88">
        <v>0.35</v>
      </c>
      <c r="J93" s="88">
        <v>2.85</v>
      </c>
      <c r="K93" s="88">
        <v>0</v>
      </c>
      <c r="L93" s="88">
        <v>9.59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0</v>
      </c>
      <c r="Z93">
        <v>0</v>
      </c>
      <c r="AA93">
        <v>0.35</v>
      </c>
      <c r="AB93">
        <v>0.24</v>
      </c>
      <c r="AC93">
        <v>0.35</v>
      </c>
      <c r="AD93">
        <v>0.59</v>
      </c>
      <c r="AE93">
        <v>0.61</v>
      </c>
      <c r="AF93">
        <v>2.4700000000000002</v>
      </c>
      <c r="AG93">
        <v>51.25</v>
      </c>
      <c r="AH93">
        <v>0.38</v>
      </c>
      <c r="AI93">
        <v>17.18</v>
      </c>
      <c r="AJ93">
        <v>0.28000000000000003</v>
      </c>
      <c r="AK93">
        <v>50</v>
      </c>
      <c r="AL93">
        <v>20</v>
      </c>
      <c r="AM93">
        <v>1.92</v>
      </c>
      <c r="AN93">
        <v>0</v>
      </c>
      <c r="AO93">
        <v>60</v>
      </c>
      <c r="AP93">
        <v>10</v>
      </c>
      <c r="AQ93">
        <v>7.67</v>
      </c>
      <c r="AR93">
        <v>40</v>
      </c>
      <c r="AS93">
        <v>0.42</v>
      </c>
      <c r="AT93">
        <v>0</v>
      </c>
      <c r="AU93">
        <v>0</v>
      </c>
      <c r="AV93">
        <v>0.42</v>
      </c>
      <c r="AW93">
        <v>53.34</v>
      </c>
      <c r="AX93">
        <v>0</v>
      </c>
      <c r="AY93">
        <v>0</v>
      </c>
      <c r="AZ93">
        <v>0</v>
      </c>
    </row>
    <row r="94" spans="7:52">
      <c r="G94" t="s">
        <v>136</v>
      </c>
      <c r="H94" s="115">
        <v>2.91</v>
      </c>
      <c r="I94" s="88">
        <v>0.35</v>
      </c>
      <c r="J94" s="88">
        <v>2.85</v>
      </c>
      <c r="K94" s="88">
        <v>0</v>
      </c>
      <c r="L94" s="88">
        <v>9.59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0</v>
      </c>
      <c r="Z94">
        <v>0</v>
      </c>
      <c r="AA94">
        <v>0.35</v>
      </c>
      <c r="AB94">
        <v>0.24</v>
      </c>
      <c r="AC94">
        <v>0.35</v>
      </c>
      <c r="AD94">
        <v>0.59</v>
      </c>
      <c r="AE94">
        <v>0.61</v>
      </c>
      <c r="AF94">
        <v>2.4700000000000002</v>
      </c>
      <c r="AG94">
        <v>51.25</v>
      </c>
      <c r="AH94">
        <v>0.38</v>
      </c>
      <c r="AI94">
        <v>17.18</v>
      </c>
      <c r="AJ94">
        <v>0.28000000000000003</v>
      </c>
      <c r="AK94">
        <v>50</v>
      </c>
      <c r="AL94">
        <v>20</v>
      </c>
      <c r="AM94">
        <v>1.92</v>
      </c>
      <c r="AN94">
        <v>0</v>
      </c>
      <c r="AO94">
        <v>60</v>
      </c>
      <c r="AP94">
        <v>10</v>
      </c>
      <c r="AQ94">
        <v>7.67</v>
      </c>
      <c r="AR94">
        <v>40</v>
      </c>
      <c r="AS94">
        <v>0.42</v>
      </c>
      <c r="AT94">
        <v>0</v>
      </c>
      <c r="AU94">
        <v>0</v>
      </c>
      <c r="AV94">
        <v>0.42</v>
      </c>
      <c r="AW94">
        <v>53.34</v>
      </c>
      <c r="AX94">
        <v>0</v>
      </c>
      <c r="AY94">
        <v>0</v>
      </c>
      <c r="AZ94">
        <v>0</v>
      </c>
    </row>
    <row r="95" spans="7:52">
      <c r="G95" t="s">
        <v>137</v>
      </c>
      <c r="H95" s="115">
        <v>2.91</v>
      </c>
      <c r="I95" s="88">
        <v>0.35</v>
      </c>
      <c r="J95" s="88">
        <v>2.76</v>
      </c>
      <c r="K95" s="88">
        <v>0</v>
      </c>
      <c r="L95" s="88">
        <v>9.59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0</v>
      </c>
      <c r="Z95">
        <v>0</v>
      </c>
      <c r="AA95">
        <v>0.35</v>
      </c>
      <c r="AB95">
        <v>0.24</v>
      </c>
      <c r="AC95">
        <v>0.35</v>
      </c>
      <c r="AD95">
        <v>0.59</v>
      </c>
      <c r="AE95">
        <v>0.61</v>
      </c>
      <c r="AF95">
        <v>2.38</v>
      </c>
      <c r="AG95">
        <v>51.25</v>
      </c>
      <c r="AH95">
        <v>0.38</v>
      </c>
      <c r="AI95">
        <v>17.18</v>
      </c>
      <c r="AJ95">
        <v>0.28000000000000003</v>
      </c>
      <c r="AK95">
        <v>50</v>
      </c>
      <c r="AL95">
        <v>20</v>
      </c>
      <c r="AM95">
        <v>1.92</v>
      </c>
      <c r="AN95">
        <v>0</v>
      </c>
      <c r="AO95">
        <v>60</v>
      </c>
      <c r="AP95">
        <v>10</v>
      </c>
      <c r="AQ95">
        <v>7.67</v>
      </c>
      <c r="AR95">
        <v>40</v>
      </c>
      <c r="AS95">
        <v>0.42</v>
      </c>
      <c r="AT95">
        <v>0</v>
      </c>
      <c r="AU95">
        <v>0</v>
      </c>
      <c r="AV95">
        <v>0.42</v>
      </c>
      <c r="AW95">
        <v>53.34</v>
      </c>
      <c r="AX95">
        <v>0</v>
      </c>
      <c r="AY95">
        <v>0</v>
      </c>
      <c r="AZ95">
        <v>0</v>
      </c>
    </row>
    <row r="96" spans="7:52">
      <c r="G96" t="s">
        <v>138</v>
      </c>
      <c r="H96" s="115">
        <v>2.91</v>
      </c>
      <c r="I96" s="88">
        <v>0.35</v>
      </c>
      <c r="J96" s="88">
        <v>2.76</v>
      </c>
      <c r="K96" s="88">
        <v>0</v>
      </c>
      <c r="L96" s="88">
        <v>9.59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0</v>
      </c>
      <c r="Z96">
        <v>0</v>
      </c>
      <c r="AA96">
        <v>0.35</v>
      </c>
      <c r="AB96">
        <v>0.24</v>
      </c>
      <c r="AC96">
        <v>0.35</v>
      </c>
      <c r="AD96">
        <v>0.59</v>
      </c>
      <c r="AE96">
        <v>0.61</v>
      </c>
      <c r="AF96">
        <v>2.38</v>
      </c>
      <c r="AG96">
        <v>51.25</v>
      </c>
      <c r="AH96">
        <v>0.38</v>
      </c>
      <c r="AI96">
        <v>17.18</v>
      </c>
      <c r="AJ96">
        <v>0.28000000000000003</v>
      </c>
      <c r="AK96">
        <v>50</v>
      </c>
      <c r="AL96">
        <v>20</v>
      </c>
      <c r="AM96">
        <v>1.92</v>
      </c>
      <c r="AN96">
        <v>0</v>
      </c>
      <c r="AO96">
        <v>60</v>
      </c>
      <c r="AP96">
        <v>10</v>
      </c>
      <c r="AQ96">
        <v>7.67</v>
      </c>
      <c r="AR96">
        <v>40</v>
      </c>
      <c r="AS96">
        <v>0.42</v>
      </c>
      <c r="AT96">
        <v>0</v>
      </c>
      <c r="AU96">
        <v>0</v>
      </c>
      <c r="AV96">
        <v>0.42</v>
      </c>
      <c r="AW96">
        <v>53.34</v>
      </c>
      <c r="AX96">
        <v>0</v>
      </c>
      <c r="AY96">
        <v>0</v>
      </c>
      <c r="AZ96">
        <v>0</v>
      </c>
    </row>
    <row r="97" spans="1:133">
      <c r="G97" t="s">
        <v>139</v>
      </c>
      <c r="H97" s="115">
        <v>2.91</v>
      </c>
      <c r="I97" s="88">
        <v>0.35</v>
      </c>
      <c r="J97" s="88">
        <v>2.76</v>
      </c>
      <c r="K97" s="88">
        <v>0</v>
      </c>
      <c r="L97" s="88">
        <v>9.59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0</v>
      </c>
      <c r="Z97">
        <v>0</v>
      </c>
      <c r="AA97">
        <v>0.35</v>
      </c>
      <c r="AB97">
        <v>0.24</v>
      </c>
      <c r="AC97">
        <v>0.35</v>
      </c>
      <c r="AD97">
        <v>0.59</v>
      </c>
      <c r="AE97">
        <v>0.61</v>
      </c>
      <c r="AF97">
        <v>2.38</v>
      </c>
      <c r="AG97">
        <v>51.25</v>
      </c>
      <c r="AH97">
        <v>0.38</v>
      </c>
      <c r="AI97">
        <v>17.18</v>
      </c>
      <c r="AJ97">
        <v>0.28000000000000003</v>
      </c>
      <c r="AK97">
        <v>50</v>
      </c>
      <c r="AL97">
        <v>20</v>
      </c>
      <c r="AM97">
        <v>1.92</v>
      </c>
      <c r="AN97">
        <v>0</v>
      </c>
      <c r="AO97">
        <v>60</v>
      </c>
      <c r="AP97">
        <v>10</v>
      </c>
      <c r="AQ97">
        <v>7.67</v>
      </c>
      <c r="AR97">
        <v>40</v>
      </c>
      <c r="AS97">
        <v>0.42</v>
      </c>
      <c r="AT97">
        <v>0</v>
      </c>
      <c r="AU97">
        <v>0</v>
      </c>
      <c r="AV97">
        <v>0.42</v>
      </c>
      <c r="AW97">
        <v>53.34</v>
      </c>
      <c r="AX97">
        <v>0</v>
      </c>
      <c r="AY97">
        <v>0</v>
      </c>
      <c r="AZ97">
        <v>0</v>
      </c>
    </row>
    <row r="98" spans="1:133">
      <c r="G98" t="s">
        <v>140</v>
      </c>
      <c r="H98" s="115">
        <v>2.91</v>
      </c>
      <c r="I98" s="88">
        <v>0.35</v>
      </c>
      <c r="J98" s="88">
        <v>2.76</v>
      </c>
      <c r="K98" s="88">
        <v>0</v>
      </c>
      <c r="L98" s="88">
        <v>9.59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0</v>
      </c>
      <c r="Z98">
        <v>0</v>
      </c>
      <c r="AA98">
        <v>0.35</v>
      </c>
      <c r="AB98">
        <v>0.24</v>
      </c>
      <c r="AC98">
        <v>0.35</v>
      </c>
      <c r="AD98">
        <v>0.59</v>
      </c>
      <c r="AE98">
        <v>0.61</v>
      </c>
      <c r="AF98">
        <v>2.38</v>
      </c>
      <c r="AG98">
        <v>51.25</v>
      </c>
      <c r="AH98">
        <v>0.38</v>
      </c>
      <c r="AI98">
        <v>17.18</v>
      </c>
      <c r="AJ98">
        <v>0.28000000000000003</v>
      </c>
      <c r="AK98">
        <v>50</v>
      </c>
      <c r="AL98">
        <v>20</v>
      </c>
      <c r="AM98">
        <v>1.92</v>
      </c>
      <c r="AN98">
        <v>0</v>
      </c>
      <c r="AO98">
        <v>60</v>
      </c>
      <c r="AP98">
        <v>10</v>
      </c>
      <c r="AQ98">
        <v>7.67</v>
      </c>
      <c r="AR98">
        <v>40</v>
      </c>
      <c r="AS98">
        <v>0.42</v>
      </c>
      <c r="AT98">
        <v>0</v>
      </c>
      <c r="AU98">
        <v>0</v>
      </c>
      <c r="AV98">
        <v>0.42</v>
      </c>
      <c r="AW98">
        <v>53.34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2.0157849999999984</v>
      </c>
      <c r="I99" s="111">
        <f t="shared" ref="I99:BU99" si="1">SUM(I3:I98)/4000</f>
        <v>0.63663499999999984</v>
      </c>
      <c r="J99" s="111">
        <f t="shared" si="1"/>
        <v>6.6310000000000022E-2</v>
      </c>
      <c r="K99" s="111">
        <f t="shared" si="1"/>
        <v>0</v>
      </c>
      <c r="L99" s="111">
        <f t="shared" si="1"/>
        <v>0.31336000000000014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0.95147999999999966</v>
      </c>
      <c r="X99">
        <f t="shared" si="1"/>
        <v>0.43358500000000011</v>
      </c>
      <c r="Y99">
        <f t="shared" si="1"/>
        <v>2.6642400000000031</v>
      </c>
      <c r="Z99">
        <f t="shared" si="1"/>
        <v>8.0519999999999967E-2</v>
      </c>
      <c r="AA99">
        <f t="shared" si="1"/>
        <v>7.8300000000000106E-3</v>
      </c>
      <c r="AB99">
        <f t="shared" si="1"/>
        <v>5.339999999999988E-3</v>
      </c>
      <c r="AC99">
        <f t="shared" si="1"/>
        <v>9.2299999999999917E-3</v>
      </c>
      <c r="AD99">
        <f t="shared" si="1"/>
        <v>1.3190000000000009E-2</v>
      </c>
      <c r="AE99">
        <f t="shared" si="1"/>
        <v>1.381000000000001E-2</v>
      </c>
      <c r="AF99">
        <f t="shared" si="1"/>
        <v>5.7929999999999968E-2</v>
      </c>
      <c r="AG99">
        <f t="shared" si="1"/>
        <v>1.23</v>
      </c>
      <c r="AH99">
        <f t="shared" si="1"/>
        <v>8.3800000000000055E-3</v>
      </c>
      <c r="AI99">
        <f t="shared" si="1"/>
        <v>0.41232000000000024</v>
      </c>
      <c r="AJ99">
        <f t="shared" si="1"/>
        <v>6.9200000000000051E-3</v>
      </c>
      <c r="AK99">
        <f t="shared" si="1"/>
        <v>1.2</v>
      </c>
      <c r="AL99">
        <f t="shared" si="1"/>
        <v>0.48</v>
      </c>
      <c r="AM99">
        <f t="shared" si="1"/>
        <v>9.3300000000000077E-2</v>
      </c>
      <c r="AN99">
        <f t="shared" si="1"/>
        <v>0.18565499999999996</v>
      </c>
      <c r="AO99">
        <f t="shared" si="1"/>
        <v>1.44</v>
      </c>
      <c r="AP99">
        <f t="shared" si="1"/>
        <v>0.24</v>
      </c>
      <c r="AQ99">
        <f t="shared" si="1"/>
        <v>0.18407999999999977</v>
      </c>
      <c r="AR99">
        <f t="shared" si="1"/>
        <v>0.96</v>
      </c>
      <c r="AS99">
        <f t="shared" si="1"/>
        <v>8.6599999999999993E-3</v>
      </c>
      <c r="AT99">
        <f t="shared" si="1"/>
        <v>0.44174999999999998</v>
      </c>
      <c r="AU99">
        <f t="shared" si="1"/>
        <v>0.19776000000000013</v>
      </c>
      <c r="AV99">
        <f t="shared" si="1"/>
        <v>1.0420000000000006E-2</v>
      </c>
      <c r="AW99">
        <f t="shared" si="1"/>
        <v>0.32004000000000005</v>
      </c>
      <c r="AX99">
        <f t="shared" si="1"/>
        <v>1.0307500000000001</v>
      </c>
      <c r="AY99">
        <f t="shared" si="1"/>
        <v>0.20699999999999999</v>
      </c>
      <c r="AZ99">
        <f t="shared" si="1"/>
        <v>3.5979999999999991E-2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6</v>
      </c>
      <c r="U1" s="228" t="s">
        <v>343</v>
      </c>
      <c r="V1" s="22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506</v>
      </c>
      <c r="Z2" t="s">
        <v>359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33.53</v>
      </c>
      <c r="J3" s="95">
        <v>0</v>
      </c>
      <c r="K3" s="95">
        <v>0</v>
      </c>
      <c r="L3" s="95">
        <v>1.92</v>
      </c>
      <c r="M3" s="114">
        <v>0</v>
      </c>
      <c r="N3" s="113">
        <v>-24</v>
      </c>
      <c r="O3" s="95">
        <v>0</v>
      </c>
      <c r="P3" s="95">
        <v>-15</v>
      </c>
      <c r="Q3" s="95">
        <v>0</v>
      </c>
      <c r="R3" s="95">
        <v>0</v>
      </c>
      <c r="S3" s="114">
        <v>0</v>
      </c>
      <c r="T3" t="s">
        <v>506</v>
      </c>
      <c r="U3" s="115"/>
      <c r="V3" s="116"/>
      <c r="W3">
        <v>-24</v>
      </c>
      <c r="X3">
        <v>33.53</v>
      </c>
      <c r="Y3">
        <v>0</v>
      </c>
      <c r="Z3">
        <v>1.92</v>
      </c>
      <c r="AA3">
        <v>0</v>
      </c>
      <c r="AB3">
        <v>-15</v>
      </c>
    </row>
    <row r="4" spans="1:28">
      <c r="B4" t="s">
        <v>263</v>
      </c>
      <c r="G4" t="s">
        <v>46</v>
      </c>
      <c r="H4" s="115">
        <v>0</v>
      </c>
      <c r="I4" s="88">
        <v>30.66</v>
      </c>
      <c r="J4" s="88">
        <v>0</v>
      </c>
      <c r="K4" s="88">
        <v>0</v>
      </c>
      <c r="L4" s="88">
        <v>0.96</v>
      </c>
      <c r="M4" s="116">
        <v>0</v>
      </c>
      <c r="N4" s="115">
        <v>-24</v>
      </c>
      <c r="O4" s="88">
        <v>0</v>
      </c>
      <c r="P4" s="88">
        <v>-15</v>
      </c>
      <c r="Q4" s="88">
        <v>0</v>
      </c>
      <c r="R4" s="88">
        <v>0</v>
      </c>
      <c r="S4" s="116">
        <v>0</v>
      </c>
      <c r="T4" t="s">
        <v>506</v>
      </c>
      <c r="U4" s="115"/>
      <c r="V4" s="116"/>
      <c r="W4">
        <v>-24</v>
      </c>
      <c r="X4">
        <v>30.66</v>
      </c>
      <c r="Y4">
        <v>0</v>
      </c>
      <c r="Z4">
        <v>0.96</v>
      </c>
      <c r="AA4">
        <v>0</v>
      </c>
      <c r="AB4">
        <v>-15</v>
      </c>
    </row>
    <row r="5" spans="1:28">
      <c r="G5" t="s">
        <v>47</v>
      </c>
      <c r="H5" s="115">
        <v>0</v>
      </c>
      <c r="I5" s="88">
        <v>23.95</v>
      </c>
      <c r="J5" s="88">
        <v>0</v>
      </c>
      <c r="K5" s="88">
        <v>0</v>
      </c>
      <c r="L5" s="88">
        <v>0.96</v>
      </c>
      <c r="M5" s="116">
        <v>0</v>
      </c>
      <c r="N5" s="115">
        <v>-30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T5" t="s">
        <v>506</v>
      </c>
      <c r="U5" s="115"/>
      <c r="V5" s="116"/>
      <c r="W5">
        <v>-30</v>
      </c>
      <c r="X5">
        <v>23.95</v>
      </c>
      <c r="Y5">
        <v>0</v>
      </c>
      <c r="Z5">
        <v>0.96</v>
      </c>
      <c r="AA5">
        <v>0</v>
      </c>
      <c r="AB5">
        <v>-20</v>
      </c>
    </row>
    <row r="6" spans="1:28">
      <c r="G6" t="s">
        <v>48</v>
      </c>
      <c r="H6" s="115">
        <v>0</v>
      </c>
      <c r="I6" s="88">
        <v>19.16</v>
      </c>
      <c r="J6" s="88">
        <v>0</v>
      </c>
      <c r="K6" s="88">
        <v>0</v>
      </c>
      <c r="L6" s="88">
        <v>0</v>
      </c>
      <c r="M6" s="116">
        <v>0</v>
      </c>
      <c r="N6" s="115">
        <v>-34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/>
      <c r="V6" s="116"/>
      <c r="W6">
        <v>-34</v>
      </c>
      <c r="X6">
        <v>19.16</v>
      </c>
      <c r="Y6">
        <v>0</v>
      </c>
      <c r="Z6">
        <v>0</v>
      </c>
      <c r="AA6">
        <v>0</v>
      </c>
      <c r="AB6">
        <v>-20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-19</v>
      </c>
      <c r="O7" s="88">
        <v>0</v>
      </c>
      <c r="P7" s="88">
        <v>-45</v>
      </c>
      <c r="Q7" s="88">
        <v>-10</v>
      </c>
      <c r="R7" s="88">
        <v>0</v>
      </c>
      <c r="S7" s="116">
        <v>0</v>
      </c>
      <c r="U7" s="115"/>
      <c r="V7" s="116"/>
      <c r="W7">
        <v>-19</v>
      </c>
      <c r="X7">
        <v>0</v>
      </c>
      <c r="Y7">
        <v>0</v>
      </c>
      <c r="Z7">
        <v>0</v>
      </c>
      <c r="AA7">
        <v>-10</v>
      </c>
      <c r="AB7">
        <v>-45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-21</v>
      </c>
      <c r="O8" s="88">
        <v>0</v>
      </c>
      <c r="P8" s="88">
        <v>-45</v>
      </c>
      <c r="Q8" s="88">
        <v>-10</v>
      </c>
      <c r="R8" s="88">
        <v>0</v>
      </c>
      <c r="S8" s="116">
        <v>0</v>
      </c>
      <c r="U8" s="115"/>
      <c r="V8" s="116"/>
      <c r="W8">
        <v>-21</v>
      </c>
      <c r="X8">
        <v>0</v>
      </c>
      <c r="Y8">
        <v>0</v>
      </c>
      <c r="Z8">
        <v>0</v>
      </c>
      <c r="AA8">
        <v>-10</v>
      </c>
      <c r="AB8">
        <v>-45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-62</v>
      </c>
      <c r="O9" s="88">
        <v>0</v>
      </c>
      <c r="P9" s="88">
        <v>-45</v>
      </c>
      <c r="Q9" s="88">
        <v>-15</v>
      </c>
      <c r="R9" s="88">
        <v>0</v>
      </c>
      <c r="S9" s="116">
        <v>0</v>
      </c>
      <c r="U9" s="115"/>
      <c r="V9" s="116"/>
      <c r="W9">
        <v>-62</v>
      </c>
      <c r="X9">
        <v>0</v>
      </c>
      <c r="Y9">
        <v>0</v>
      </c>
      <c r="Z9">
        <v>0</v>
      </c>
      <c r="AA9">
        <v>-15</v>
      </c>
      <c r="AB9">
        <v>-45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-57</v>
      </c>
      <c r="O10" s="88">
        <v>0</v>
      </c>
      <c r="P10" s="88">
        <v>-45</v>
      </c>
      <c r="Q10" s="88">
        <v>-8.1999999999999993</v>
      </c>
      <c r="R10" s="88">
        <v>0</v>
      </c>
      <c r="S10" s="116">
        <v>0</v>
      </c>
      <c r="U10" s="115"/>
      <c r="V10" s="116"/>
      <c r="W10">
        <v>-57</v>
      </c>
      <c r="X10">
        <v>0</v>
      </c>
      <c r="Y10">
        <v>0</v>
      </c>
      <c r="Z10">
        <v>0</v>
      </c>
      <c r="AA10">
        <v>-8.1999999999999993</v>
      </c>
      <c r="AB10">
        <v>-45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-76</v>
      </c>
      <c r="O11" s="88">
        <v>0</v>
      </c>
      <c r="P11" s="88">
        <v>-50</v>
      </c>
      <c r="Q11" s="88">
        <v>-9.15</v>
      </c>
      <c r="R11" s="88">
        <v>0</v>
      </c>
      <c r="S11" s="116">
        <v>0</v>
      </c>
      <c r="U11" s="115"/>
      <c r="V11" s="116"/>
      <c r="W11">
        <v>-76</v>
      </c>
      <c r="X11">
        <v>0</v>
      </c>
      <c r="Y11">
        <v>0</v>
      </c>
      <c r="Z11">
        <v>0</v>
      </c>
      <c r="AA11">
        <v>-9.15</v>
      </c>
      <c r="AB11">
        <v>-50</v>
      </c>
    </row>
    <row r="12" spans="1:28">
      <c r="G12" t="s">
        <v>54</v>
      </c>
      <c r="H12" s="115">
        <v>0</v>
      </c>
      <c r="I12" s="88">
        <v>5.75</v>
      </c>
      <c r="J12" s="88">
        <v>0</v>
      </c>
      <c r="K12" s="88">
        <v>0</v>
      </c>
      <c r="L12" s="88">
        <v>0</v>
      </c>
      <c r="M12" s="116">
        <v>0</v>
      </c>
      <c r="N12" s="115">
        <v>-69</v>
      </c>
      <c r="O12" s="88">
        <v>0</v>
      </c>
      <c r="P12" s="88">
        <v>-50</v>
      </c>
      <c r="Q12" s="88">
        <v>-7.08</v>
      </c>
      <c r="R12" s="88">
        <v>0</v>
      </c>
      <c r="S12" s="116">
        <v>0</v>
      </c>
      <c r="U12" s="115"/>
      <c r="V12" s="116"/>
      <c r="W12">
        <v>-69</v>
      </c>
      <c r="X12">
        <v>5.75</v>
      </c>
      <c r="Y12">
        <v>0</v>
      </c>
      <c r="Z12">
        <v>0</v>
      </c>
      <c r="AA12">
        <v>-7.08</v>
      </c>
      <c r="AB12">
        <v>-50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-122</v>
      </c>
      <c r="O13" s="88">
        <v>0</v>
      </c>
      <c r="P13" s="88">
        <v>-70</v>
      </c>
      <c r="Q13" s="88">
        <v>-15</v>
      </c>
      <c r="R13" s="88">
        <v>0</v>
      </c>
      <c r="S13" s="116">
        <v>0</v>
      </c>
      <c r="U13" s="115"/>
      <c r="V13" s="116"/>
      <c r="W13">
        <v>-122</v>
      </c>
      <c r="X13">
        <v>0</v>
      </c>
      <c r="Y13">
        <v>0</v>
      </c>
      <c r="Z13">
        <v>0</v>
      </c>
      <c r="AA13">
        <v>-15</v>
      </c>
      <c r="AB13">
        <v>-70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-81</v>
      </c>
      <c r="O14" s="88">
        <v>0</v>
      </c>
      <c r="P14" s="88">
        <v>-70</v>
      </c>
      <c r="Q14" s="88">
        <v>-7.79</v>
      </c>
      <c r="R14" s="88">
        <v>0</v>
      </c>
      <c r="S14" s="116">
        <v>0</v>
      </c>
      <c r="U14" s="115"/>
      <c r="V14" s="116"/>
      <c r="W14">
        <v>-81</v>
      </c>
      <c r="X14">
        <v>0</v>
      </c>
      <c r="Y14">
        <v>0</v>
      </c>
      <c r="Z14">
        <v>0</v>
      </c>
      <c r="AA14">
        <v>-7.79</v>
      </c>
      <c r="AB14">
        <v>-70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-15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  <c r="Z15">
        <v>0</v>
      </c>
      <c r="AA15">
        <v>-15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-10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  <c r="Z16">
        <v>0</v>
      </c>
      <c r="AA16">
        <v>-10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-15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  <c r="Z17">
        <v>0</v>
      </c>
      <c r="AA17">
        <v>-15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-10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  <c r="Z18">
        <v>0</v>
      </c>
      <c r="AA18">
        <v>-10</v>
      </c>
      <c r="AB18">
        <v>0</v>
      </c>
    </row>
    <row r="19" spans="7:28">
      <c r="G19" t="s">
        <v>61</v>
      </c>
      <c r="H19" s="115">
        <v>7.67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-15</v>
      </c>
      <c r="R19" s="88">
        <v>0</v>
      </c>
      <c r="S19" s="116">
        <v>0</v>
      </c>
      <c r="U19" s="115"/>
      <c r="V19" s="116"/>
      <c r="W19">
        <v>7.67</v>
      </c>
      <c r="X19">
        <v>0</v>
      </c>
      <c r="Y19">
        <v>0</v>
      </c>
      <c r="Z19">
        <v>0</v>
      </c>
      <c r="AA19">
        <v>-15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0</v>
      </c>
      <c r="N20" s="115">
        <v>-34</v>
      </c>
      <c r="O20" s="88">
        <v>0</v>
      </c>
      <c r="P20" s="88">
        <v>0</v>
      </c>
      <c r="Q20" s="88">
        <v>-10</v>
      </c>
      <c r="R20" s="88">
        <v>0</v>
      </c>
      <c r="S20" s="116">
        <v>0</v>
      </c>
      <c r="U20" s="115"/>
      <c r="V20" s="116"/>
      <c r="W20">
        <v>-34</v>
      </c>
      <c r="X20">
        <v>0</v>
      </c>
      <c r="Y20">
        <v>0</v>
      </c>
      <c r="Z20">
        <v>0.96</v>
      </c>
      <c r="AA20">
        <v>-10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0.96</v>
      </c>
      <c r="M21" s="116">
        <v>0</v>
      </c>
      <c r="N21" s="115">
        <v>-31</v>
      </c>
      <c r="O21" s="88">
        <v>0</v>
      </c>
      <c r="P21" s="88">
        <v>0</v>
      </c>
      <c r="Q21" s="88">
        <v>-15</v>
      </c>
      <c r="R21" s="88">
        <v>0</v>
      </c>
      <c r="S21" s="116">
        <v>0</v>
      </c>
      <c r="U21" s="115"/>
      <c r="V21" s="116"/>
      <c r="W21">
        <v>-31</v>
      </c>
      <c r="X21">
        <v>0</v>
      </c>
      <c r="Y21">
        <v>0</v>
      </c>
      <c r="Z21">
        <v>0.96</v>
      </c>
      <c r="AA21">
        <v>-15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2.87</v>
      </c>
      <c r="M22" s="116">
        <v>0</v>
      </c>
      <c r="N22" s="115">
        <v>-34</v>
      </c>
      <c r="O22" s="88">
        <v>0</v>
      </c>
      <c r="P22" s="88">
        <v>0</v>
      </c>
      <c r="Q22" s="88">
        <v>-10</v>
      </c>
      <c r="R22" s="88">
        <v>0</v>
      </c>
      <c r="S22" s="116">
        <v>0</v>
      </c>
      <c r="U22" s="115"/>
      <c r="V22" s="116"/>
      <c r="W22">
        <v>-34</v>
      </c>
      <c r="X22">
        <v>0</v>
      </c>
      <c r="Y22">
        <v>0</v>
      </c>
      <c r="Z22">
        <v>2.87</v>
      </c>
      <c r="AA22">
        <v>-10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1.92</v>
      </c>
      <c r="M23" s="116">
        <v>0</v>
      </c>
      <c r="N23" s="115">
        <v>0</v>
      </c>
      <c r="O23" s="88">
        <v>0</v>
      </c>
      <c r="P23" s="88">
        <v>0</v>
      </c>
      <c r="Q23" s="88">
        <v>-10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  <c r="Z23">
        <v>1.92</v>
      </c>
      <c r="AA23">
        <v>-10</v>
      </c>
      <c r="AB23">
        <v>0</v>
      </c>
    </row>
    <row r="24" spans="7:28">
      <c r="G24" t="s">
        <v>66</v>
      </c>
      <c r="H24" s="115">
        <v>0</v>
      </c>
      <c r="I24" s="88">
        <v>3.83</v>
      </c>
      <c r="J24" s="88">
        <v>0</v>
      </c>
      <c r="K24" s="88">
        <v>0</v>
      </c>
      <c r="L24" s="88">
        <v>3.84</v>
      </c>
      <c r="M24" s="116">
        <v>0</v>
      </c>
      <c r="N24" s="115">
        <v>0</v>
      </c>
      <c r="O24" s="88">
        <v>0</v>
      </c>
      <c r="P24" s="88">
        <v>0</v>
      </c>
      <c r="Q24" s="88">
        <v>-10</v>
      </c>
      <c r="R24" s="88">
        <v>0</v>
      </c>
      <c r="S24" s="116">
        <v>0</v>
      </c>
      <c r="U24" s="115"/>
      <c r="V24" s="116"/>
      <c r="W24">
        <v>0</v>
      </c>
      <c r="X24">
        <v>3.83</v>
      </c>
      <c r="Y24">
        <v>0</v>
      </c>
      <c r="Z24">
        <v>3.84</v>
      </c>
      <c r="AA24">
        <v>-10</v>
      </c>
      <c r="AB24">
        <v>0</v>
      </c>
    </row>
    <row r="25" spans="7:28">
      <c r="G25" t="s">
        <v>67</v>
      </c>
      <c r="H25" s="115">
        <v>0</v>
      </c>
      <c r="I25" s="88">
        <v>7.67</v>
      </c>
      <c r="J25" s="88">
        <v>0</v>
      </c>
      <c r="K25" s="88">
        <v>0</v>
      </c>
      <c r="L25" s="88">
        <v>8.14</v>
      </c>
      <c r="M25" s="116">
        <v>0</v>
      </c>
      <c r="N25" s="115">
        <v>-49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/>
      <c r="V25" s="116"/>
      <c r="W25">
        <v>-49</v>
      </c>
      <c r="X25">
        <v>7.67</v>
      </c>
      <c r="Y25">
        <v>0</v>
      </c>
      <c r="Z25">
        <v>8.14</v>
      </c>
      <c r="AA25">
        <v>-10</v>
      </c>
      <c r="AB25">
        <v>0</v>
      </c>
    </row>
    <row r="26" spans="7:28">
      <c r="G26" t="s">
        <v>68</v>
      </c>
      <c r="H26" s="115">
        <v>0</v>
      </c>
      <c r="I26" s="88">
        <v>3.83</v>
      </c>
      <c r="J26" s="88">
        <v>0</v>
      </c>
      <c r="K26" s="88">
        <v>0</v>
      </c>
      <c r="L26" s="88">
        <v>11.5</v>
      </c>
      <c r="M26" s="116">
        <v>0</v>
      </c>
      <c r="N26" s="115">
        <v>-79.59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-79.59</v>
      </c>
      <c r="X26">
        <v>3.83</v>
      </c>
      <c r="Y26">
        <v>0</v>
      </c>
      <c r="Z26">
        <v>11.5</v>
      </c>
      <c r="AA26">
        <v>0</v>
      </c>
      <c r="AB26">
        <v>0</v>
      </c>
    </row>
    <row r="27" spans="7:28">
      <c r="G27" t="s">
        <v>69</v>
      </c>
      <c r="H27" s="115">
        <v>115.95</v>
      </c>
      <c r="I27" s="88">
        <v>4.79</v>
      </c>
      <c r="J27" s="88">
        <v>0</v>
      </c>
      <c r="K27" s="88">
        <v>0</v>
      </c>
      <c r="L27" s="88">
        <v>14.85</v>
      </c>
      <c r="M27" s="116">
        <v>0</v>
      </c>
      <c r="N27" s="115">
        <v>0</v>
      </c>
      <c r="O27" s="88">
        <v>0</v>
      </c>
      <c r="P27" s="88">
        <v>-20</v>
      </c>
      <c r="Q27" s="88">
        <v>0</v>
      </c>
      <c r="R27" s="88">
        <v>0</v>
      </c>
      <c r="S27" s="116">
        <v>0</v>
      </c>
      <c r="U27" s="115"/>
      <c r="V27" s="116"/>
      <c r="W27">
        <v>115.95</v>
      </c>
      <c r="X27">
        <v>4.79</v>
      </c>
      <c r="Y27">
        <v>0</v>
      </c>
      <c r="Z27">
        <v>14.85</v>
      </c>
      <c r="AA27">
        <v>0</v>
      </c>
      <c r="AB27">
        <v>-20</v>
      </c>
    </row>
    <row r="28" spans="7:28">
      <c r="G28" t="s">
        <v>70</v>
      </c>
      <c r="H28" s="115">
        <v>56.54</v>
      </c>
      <c r="I28" s="88">
        <v>19.16</v>
      </c>
      <c r="J28" s="88">
        <v>0</v>
      </c>
      <c r="K28" s="88">
        <v>0</v>
      </c>
      <c r="L28" s="88">
        <v>16.29</v>
      </c>
      <c r="M28" s="116">
        <v>0</v>
      </c>
      <c r="N28" s="115">
        <v>0</v>
      </c>
      <c r="O28" s="88">
        <v>0</v>
      </c>
      <c r="P28" s="88">
        <v>-20</v>
      </c>
      <c r="Q28" s="88">
        <v>0</v>
      </c>
      <c r="R28" s="88">
        <v>0</v>
      </c>
      <c r="S28" s="116">
        <v>0</v>
      </c>
      <c r="U28" s="115"/>
      <c r="V28" s="116"/>
      <c r="W28">
        <v>56.54</v>
      </c>
      <c r="X28">
        <v>19.16</v>
      </c>
      <c r="Y28">
        <v>0</v>
      </c>
      <c r="Z28">
        <v>16.29</v>
      </c>
      <c r="AA28">
        <v>0</v>
      </c>
      <c r="AB28">
        <v>-20</v>
      </c>
    </row>
    <row r="29" spans="7:28">
      <c r="G29" t="s">
        <v>71</v>
      </c>
      <c r="H29" s="115">
        <v>57.48</v>
      </c>
      <c r="I29" s="88">
        <v>38.33</v>
      </c>
      <c r="J29" s="88">
        <v>23.96</v>
      </c>
      <c r="K29" s="88">
        <v>0</v>
      </c>
      <c r="L29" s="88">
        <v>17.73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57.48</v>
      </c>
      <c r="X29">
        <v>38.33</v>
      </c>
      <c r="Y29">
        <v>0</v>
      </c>
      <c r="Z29">
        <v>17.73</v>
      </c>
      <c r="AA29">
        <v>0</v>
      </c>
      <c r="AB29">
        <v>23.96</v>
      </c>
    </row>
    <row r="30" spans="7:28">
      <c r="G30" t="s">
        <v>72</v>
      </c>
      <c r="H30" s="115">
        <v>78.569999999999993</v>
      </c>
      <c r="I30" s="88">
        <v>45.04</v>
      </c>
      <c r="J30" s="88">
        <v>121.69</v>
      </c>
      <c r="K30" s="88">
        <v>0</v>
      </c>
      <c r="L30" s="88">
        <v>19.64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78.569999999999993</v>
      </c>
      <c r="X30">
        <v>45.04</v>
      </c>
      <c r="Y30">
        <v>-2</v>
      </c>
      <c r="Z30">
        <v>19.64</v>
      </c>
      <c r="AA30">
        <v>0</v>
      </c>
      <c r="AB30">
        <v>121.69</v>
      </c>
    </row>
    <row r="31" spans="7:28">
      <c r="G31" t="s">
        <v>73</v>
      </c>
      <c r="H31" s="115">
        <v>125.52</v>
      </c>
      <c r="I31" s="88">
        <v>60.37</v>
      </c>
      <c r="J31" s="88">
        <v>141.82</v>
      </c>
      <c r="K31" s="88">
        <v>0</v>
      </c>
      <c r="L31" s="88">
        <v>18.68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125.52</v>
      </c>
      <c r="X31">
        <v>60.37</v>
      </c>
      <c r="Y31">
        <v>0</v>
      </c>
      <c r="Z31">
        <v>18.68</v>
      </c>
      <c r="AA31">
        <v>0</v>
      </c>
      <c r="AB31">
        <v>141.82</v>
      </c>
    </row>
    <row r="32" spans="7:28">
      <c r="G32" t="s">
        <v>74</v>
      </c>
      <c r="H32" s="115">
        <v>120.73</v>
      </c>
      <c r="I32" s="88">
        <v>84.32</v>
      </c>
      <c r="J32" s="88">
        <v>181.11</v>
      </c>
      <c r="K32" s="88">
        <v>0</v>
      </c>
      <c r="L32" s="88">
        <v>19.16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120.73</v>
      </c>
      <c r="X32">
        <v>84.32</v>
      </c>
      <c r="Y32">
        <v>0</v>
      </c>
      <c r="Z32">
        <v>19.16</v>
      </c>
      <c r="AA32">
        <v>0</v>
      </c>
      <c r="AB32">
        <v>181.11</v>
      </c>
    </row>
    <row r="33" spans="7:28">
      <c r="G33" t="s">
        <v>75</v>
      </c>
      <c r="H33" s="115">
        <v>123.61</v>
      </c>
      <c r="I33" s="88">
        <v>110.19</v>
      </c>
      <c r="J33" s="88">
        <v>171.51</v>
      </c>
      <c r="K33" s="88">
        <v>0</v>
      </c>
      <c r="L33" s="88">
        <v>18.21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123.61</v>
      </c>
      <c r="X33">
        <v>110.19</v>
      </c>
      <c r="Y33">
        <v>-2</v>
      </c>
      <c r="Z33">
        <v>18.21</v>
      </c>
      <c r="AA33">
        <v>0</v>
      </c>
      <c r="AB33">
        <v>171.51</v>
      </c>
    </row>
    <row r="34" spans="7:28">
      <c r="G34" t="s">
        <v>76</v>
      </c>
      <c r="H34" s="115">
        <v>139.9</v>
      </c>
      <c r="I34" s="88">
        <v>81.45</v>
      </c>
      <c r="J34" s="88">
        <v>150.43</v>
      </c>
      <c r="K34" s="88">
        <v>0</v>
      </c>
      <c r="L34" s="88">
        <v>16.29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139.9</v>
      </c>
      <c r="X34">
        <v>81.45</v>
      </c>
      <c r="Y34">
        <v>-2</v>
      </c>
      <c r="Z34">
        <v>16.29</v>
      </c>
      <c r="AA34">
        <v>0</v>
      </c>
      <c r="AB34">
        <v>150.43</v>
      </c>
    </row>
    <row r="35" spans="7:28">
      <c r="G35" t="s">
        <v>77</v>
      </c>
      <c r="H35" s="115">
        <v>118.82</v>
      </c>
      <c r="I35" s="88">
        <v>57.49</v>
      </c>
      <c r="J35" s="88">
        <v>158.1</v>
      </c>
      <c r="K35" s="88">
        <v>0</v>
      </c>
      <c r="L35" s="88">
        <v>15.81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118.82</v>
      </c>
      <c r="X35">
        <v>57.49</v>
      </c>
      <c r="Y35">
        <v>-2</v>
      </c>
      <c r="Z35">
        <v>15.81</v>
      </c>
      <c r="AA35">
        <v>0</v>
      </c>
      <c r="AB35">
        <v>158.1</v>
      </c>
    </row>
    <row r="36" spans="7:28">
      <c r="G36" t="s">
        <v>78</v>
      </c>
      <c r="H36" s="115">
        <v>120.73</v>
      </c>
      <c r="I36" s="88">
        <v>57.49</v>
      </c>
      <c r="J36" s="88">
        <v>175.36</v>
      </c>
      <c r="K36" s="88">
        <v>0</v>
      </c>
      <c r="L36" s="88">
        <v>13.89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120.73</v>
      </c>
      <c r="X36">
        <v>57.49</v>
      </c>
      <c r="Y36">
        <v>-2</v>
      </c>
      <c r="Z36">
        <v>13.89</v>
      </c>
      <c r="AA36">
        <v>0</v>
      </c>
      <c r="AB36">
        <v>175.36</v>
      </c>
    </row>
    <row r="37" spans="7:28">
      <c r="G37" t="s">
        <v>79</v>
      </c>
      <c r="H37" s="115">
        <v>37.369999999999997</v>
      </c>
      <c r="I37" s="88">
        <v>57.49</v>
      </c>
      <c r="J37" s="88">
        <v>157.15</v>
      </c>
      <c r="K37" s="88">
        <v>19.16</v>
      </c>
      <c r="L37" s="88">
        <v>14.37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37.369999999999997</v>
      </c>
      <c r="X37">
        <v>57.49</v>
      </c>
      <c r="Y37">
        <v>-2</v>
      </c>
      <c r="Z37">
        <v>14.37</v>
      </c>
      <c r="AA37">
        <v>19.16</v>
      </c>
      <c r="AB37">
        <v>157.15</v>
      </c>
    </row>
    <row r="38" spans="7:28">
      <c r="G38" t="s">
        <v>80</v>
      </c>
      <c r="H38" s="115">
        <v>27.79</v>
      </c>
      <c r="I38" s="88">
        <v>47.91</v>
      </c>
      <c r="J38" s="88">
        <v>116.91</v>
      </c>
      <c r="K38" s="88">
        <v>19.16</v>
      </c>
      <c r="L38" s="88">
        <v>13.89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27.79</v>
      </c>
      <c r="X38">
        <v>47.91</v>
      </c>
      <c r="Y38">
        <v>-2</v>
      </c>
      <c r="Z38">
        <v>13.89</v>
      </c>
      <c r="AA38">
        <v>19.16</v>
      </c>
      <c r="AB38">
        <v>116.91</v>
      </c>
    </row>
    <row r="39" spans="7:28">
      <c r="G39" t="s">
        <v>81</v>
      </c>
      <c r="H39" s="115">
        <v>0</v>
      </c>
      <c r="I39" s="88">
        <v>0</v>
      </c>
      <c r="J39" s="88">
        <v>85.27</v>
      </c>
      <c r="K39" s="88">
        <v>28.75</v>
      </c>
      <c r="L39" s="88">
        <v>12.46</v>
      </c>
      <c r="M39" s="116">
        <v>0</v>
      </c>
      <c r="N39" s="115">
        <v>-38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-38</v>
      </c>
      <c r="X39">
        <v>0</v>
      </c>
      <c r="Y39">
        <v>-2</v>
      </c>
      <c r="Z39">
        <v>12.46</v>
      </c>
      <c r="AA39">
        <v>28.75</v>
      </c>
      <c r="AB39">
        <v>85.27</v>
      </c>
    </row>
    <row r="40" spans="7:28">
      <c r="G40" t="s">
        <v>82</v>
      </c>
      <c r="H40" s="115">
        <v>0</v>
      </c>
      <c r="I40" s="88">
        <v>0</v>
      </c>
      <c r="J40" s="88">
        <v>107.31</v>
      </c>
      <c r="K40" s="88">
        <v>28.75</v>
      </c>
      <c r="L40" s="88">
        <v>11.5</v>
      </c>
      <c r="M40" s="116">
        <v>0</v>
      </c>
      <c r="N40" s="115">
        <v>-35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-35</v>
      </c>
      <c r="X40">
        <v>0</v>
      </c>
      <c r="Y40">
        <v>-2</v>
      </c>
      <c r="Z40">
        <v>11.5</v>
      </c>
      <c r="AA40">
        <v>28.75</v>
      </c>
      <c r="AB40">
        <v>107.31</v>
      </c>
    </row>
    <row r="41" spans="7:28">
      <c r="G41" t="s">
        <v>83</v>
      </c>
      <c r="H41" s="115">
        <v>28.75</v>
      </c>
      <c r="I41" s="88">
        <v>0</v>
      </c>
      <c r="J41" s="88">
        <v>141.81</v>
      </c>
      <c r="K41" s="88">
        <v>9.58</v>
      </c>
      <c r="L41" s="88">
        <v>11.02</v>
      </c>
      <c r="M41" s="116">
        <v>0</v>
      </c>
      <c r="N41" s="115">
        <v>0</v>
      </c>
      <c r="O41" s="88">
        <v>-10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28.75</v>
      </c>
      <c r="X41">
        <v>-10</v>
      </c>
      <c r="Y41">
        <v>-2</v>
      </c>
      <c r="Z41">
        <v>11.02</v>
      </c>
      <c r="AA41">
        <v>9.58</v>
      </c>
      <c r="AB41">
        <v>141.81</v>
      </c>
    </row>
    <row r="42" spans="7:28">
      <c r="G42" t="s">
        <v>84</v>
      </c>
      <c r="H42" s="115">
        <v>55.58</v>
      </c>
      <c r="I42" s="88">
        <v>0</v>
      </c>
      <c r="J42" s="88">
        <v>140.85</v>
      </c>
      <c r="K42" s="88">
        <v>9.58</v>
      </c>
      <c r="L42" s="88">
        <v>10.54</v>
      </c>
      <c r="M42" s="116">
        <v>0</v>
      </c>
      <c r="N42" s="115">
        <v>0</v>
      </c>
      <c r="O42" s="88">
        <v>-10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55.58</v>
      </c>
      <c r="X42">
        <v>-10</v>
      </c>
      <c r="Y42">
        <v>-2</v>
      </c>
      <c r="Z42">
        <v>10.54</v>
      </c>
      <c r="AA42">
        <v>9.58</v>
      </c>
      <c r="AB42">
        <v>140.85</v>
      </c>
    </row>
    <row r="43" spans="7:28">
      <c r="G43" t="s">
        <v>85</v>
      </c>
      <c r="H43" s="115">
        <v>67.069999999999993</v>
      </c>
      <c r="I43" s="88">
        <v>1.92</v>
      </c>
      <c r="J43" s="88">
        <v>182.06</v>
      </c>
      <c r="K43" s="88">
        <v>9.58</v>
      </c>
      <c r="L43" s="88">
        <v>9.58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67.069999999999993</v>
      </c>
      <c r="X43">
        <v>1.92</v>
      </c>
      <c r="Y43">
        <v>-2</v>
      </c>
      <c r="Z43">
        <v>9.58</v>
      </c>
      <c r="AA43">
        <v>9.58</v>
      </c>
      <c r="AB43">
        <v>182.06</v>
      </c>
    </row>
    <row r="44" spans="7:28">
      <c r="G44" t="s">
        <v>86</v>
      </c>
      <c r="H44" s="115">
        <v>68.03</v>
      </c>
      <c r="I44" s="88">
        <v>7.67</v>
      </c>
      <c r="J44" s="88">
        <v>174.4</v>
      </c>
      <c r="K44" s="88">
        <v>9.58</v>
      </c>
      <c r="L44" s="88">
        <v>8.6199999999999992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68.03</v>
      </c>
      <c r="X44">
        <v>7.67</v>
      </c>
      <c r="Y44">
        <v>-2</v>
      </c>
      <c r="Z44">
        <v>8.6199999999999992</v>
      </c>
      <c r="AA44">
        <v>9.58</v>
      </c>
      <c r="AB44">
        <v>174.4</v>
      </c>
    </row>
    <row r="45" spans="7:28">
      <c r="G45" t="s">
        <v>87</v>
      </c>
      <c r="H45" s="115">
        <v>0</v>
      </c>
      <c r="I45" s="88">
        <v>0</v>
      </c>
      <c r="J45" s="88">
        <v>187.81</v>
      </c>
      <c r="K45" s="88">
        <v>9.58</v>
      </c>
      <c r="L45" s="88">
        <v>7.19</v>
      </c>
      <c r="M45" s="116">
        <v>0</v>
      </c>
      <c r="N45" s="115">
        <v>0</v>
      </c>
      <c r="O45" s="88">
        <v>-26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-26</v>
      </c>
      <c r="Y45">
        <v>-2</v>
      </c>
      <c r="Z45">
        <v>7.19</v>
      </c>
      <c r="AA45">
        <v>9.58</v>
      </c>
      <c r="AB45">
        <v>187.81</v>
      </c>
    </row>
    <row r="46" spans="7:28">
      <c r="G46" t="s">
        <v>88</v>
      </c>
      <c r="H46" s="115">
        <v>0</v>
      </c>
      <c r="I46" s="88">
        <v>0</v>
      </c>
      <c r="J46" s="88">
        <v>176.31</v>
      </c>
      <c r="K46" s="88">
        <v>9.58</v>
      </c>
      <c r="L46" s="88">
        <v>6.71</v>
      </c>
      <c r="M46" s="116">
        <v>0</v>
      </c>
      <c r="N46" s="115">
        <v>0</v>
      </c>
      <c r="O46" s="88">
        <v>-28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-28</v>
      </c>
      <c r="Y46">
        <v>-2</v>
      </c>
      <c r="Z46">
        <v>6.71</v>
      </c>
      <c r="AA46">
        <v>9.58</v>
      </c>
      <c r="AB46">
        <v>176.31</v>
      </c>
    </row>
    <row r="47" spans="7:28">
      <c r="G47" t="s">
        <v>89</v>
      </c>
      <c r="H47" s="115">
        <v>33.54</v>
      </c>
      <c r="I47" s="88">
        <v>3.83</v>
      </c>
      <c r="J47" s="88">
        <v>105.4</v>
      </c>
      <c r="K47" s="88">
        <v>9.58</v>
      </c>
      <c r="L47" s="88">
        <v>4.79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33.54</v>
      </c>
      <c r="X47">
        <v>3.83</v>
      </c>
      <c r="Y47">
        <v>-2</v>
      </c>
      <c r="Z47">
        <v>4.79</v>
      </c>
      <c r="AA47">
        <v>9.58</v>
      </c>
      <c r="AB47">
        <v>105.4</v>
      </c>
    </row>
    <row r="48" spans="7:28">
      <c r="G48" t="s">
        <v>90</v>
      </c>
      <c r="H48" s="115">
        <v>29.7</v>
      </c>
      <c r="I48" s="88">
        <v>0</v>
      </c>
      <c r="J48" s="88">
        <v>95.83</v>
      </c>
      <c r="K48" s="88">
        <v>9.58</v>
      </c>
      <c r="L48" s="88">
        <v>3.83</v>
      </c>
      <c r="M48" s="116">
        <v>0</v>
      </c>
      <c r="N48" s="115">
        <v>0</v>
      </c>
      <c r="O48" s="88">
        <v>-3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29.7</v>
      </c>
      <c r="X48">
        <v>-3</v>
      </c>
      <c r="Y48">
        <v>-2</v>
      </c>
      <c r="Z48">
        <v>3.83</v>
      </c>
      <c r="AA48">
        <v>9.58</v>
      </c>
      <c r="AB48">
        <v>95.83</v>
      </c>
    </row>
    <row r="49" spans="7:28">
      <c r="G49" t="s">
        <v>91</v>
      </c>
      <c r="H49" s="115">
        <v>27.79</v>
      </c>
      <c r="I49" s="88">
        <v>34.5</v>
      </c>
      <c r="J49" s="88">
        <v>95.82</v>
      </c>
      <c r="K49" s="88">
        <v>0</v>
      </c>
      <c r="L49" s="88">
        <v>2.87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27.79</v>
      </c>
      <c r="X49">
        <v>34.5</v>
      </c>
      <c r="Y49">
        <v>-2</v>
      </c>
      <c r="Z49">
        <v>2.87</v>
      </c>
      <c r="AA49">
        <v>0</v>
      </c>
      <c r="AB49">
        <v>95.82</v>
      </c>
    </row>
    <row r="50" spans="7:28">
      <c r="G50" t="s">
        <v>92</v>
      </c>
      <c r="H50" s="115">
        <v>28.75</v>
      </c>
      <c r="I50" s="88">
        <v>33.54</v>
      </c>
      <c r="J50" s="88">
        <v>95.82</v>
      </c>
      <c r="K50" s="88">
        <v>0</v>
      </c>
      <c r="L50" s="88">
        <v>2.87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28.75</v>
      </c>
      <c r="X50">
        <v>33.54</v>
      </c>
      <c r="Y50">
        <v>-2</v>
      </c>
      <c r="Z50">
        <v>2.87</v>
      </c>
      <c r="AA50">
        <v>0</v>
      </c>
      <c r="AB50">
        <v>95.82</v>
      </c>
    </row>
    <row r="51" spans="7:28">
      <c r="G51" t="s">
        <v>93</v>
      </c>
      <c r="H51" s="115">
        <v>67.069999999999993</v>
      </c>
      <c r="I51" s="88">
        <v>23.96</v>
      </c>
      <c r="J51" s="88">
        <v>76.66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67.069999999999993</v>
      </c>
      <c r="X51">
        <v>23.96</v>
      </c>
      <c r="Y51">
        <v>-2</v>
      </c>
      <c r="Z51">
        <v>0</v>
      </c>
      <c r="AA51">
        <v>0</v>
      </c>
      <c r="AB51">
        <v>76.66</v>
      </c>
    </row>
    <row r="52" spans="7:28">
      <c r="G52" t="s">
        <v>94</v>
      </c>
      <c r="H52" s="115">
        <v>59.41</v>
      </c>
      <c r="I52" s="88">
        <v>17.25</v>
      </c>
      <c r="J52" s="88">
        <v>57.49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59.41</v>
      </c>
      <c r="X52">
        <v>17.25</v>
      </c>
      <c r="Y52">
        <v>-2</v>
      </c>
      <c r="Z52">
        <v>0</v>
      </c>
      <c r="AA52">
        <v>0</v>
      </c>
      <c r="AB52">
        <v>57.49</v>
      </c>
    </row>
    <row r="53" spans="7:28">
      <c r="G53" t="s">
        <v>95</v>
      </c>
      <c r="H53" s="115">
        <v>0</v>
      </c>
      <c r="I53" s="88">
        <v>15.33</v>
      </c>
      <c r="J53" s="88">
        <v>47.91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15.33</v>
      </c>
      <c r="Y53">
        <v>0</v>
      </c>
      <c r="Z53">
        <v>0</v>
      </c>
      <c r="AA53">
        <v>0</v>
      </c>
      <c r="AB53">
        <v>47.91</v>
      </c>
    </row>
    <row r="54" spans="7:28">
      <c r="G54" t="s">
        <v>96</v>
      </c>
      <c r="H54" s="115">
        <v>0</v>
      </c>
      <c r="I54" s="88">
        <v>12.46</v>
      </c>
      <c r="J54" s="88">
        <v>14.37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12.46</v>
      </c>
      <c r="Y54">
        <v>0</v>
      </c>
      <c r="Z54">
        <v>0</v>
      </c>
      <c r="AA54">
        <v>0</v>
      </c>
      <c r="AB54">
        <v>14.37</v>
      </c>
    </row>
    <row r="55" spans="7:28">
      <c r="G55" t="s">
        <v>97</v>
      </c>
      <c r="H55" s="115">
        <v>13.41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-7</v>
      </c>
      <c r="P55" s="88">
        <v>-30</v>
      </c>
      <c r="Q55" s="88">
        <v>0</v>
      </c>
      <c r="R55" s="88">
        <v>0</v>
      </c>
      <c r="S55" s="116">
        <v>0</v>
      </c>
      <c r="U55" s="115"/>
      <c r="V55" s="116"/>
      <c r="W55">
        <v>13.41</v>
      </c>
      <c r="X55">
        <v>-7</v>
      </c>
      <c r="Y55">
        <v>0</v>
      </c>
      <c r="Z55">
        <v>0</v>
      </c>
      <c r="AA55">
        <v>0</v>
      </c>
      <c r="AB55">
        <v>-30</v>
      </c>
    </row>
    <row r="56" spans="7:28">
      <c r="G56" t="s">
        <v>98</v>
      </c>
      <c r="H56" s="115">
        <v>13.41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-36</v>
      </c>
      <c r="P56" s="88">
        <v>-55</v>
      </c>
      <c r="Q56" s="88">
        <v>0</v>
      </c>
      <c r="R56" s="88">
        <v>-1.5</v>
      </c>
      <c r="S56" s="116">
        <v>0</v>
      </c>
      <c r="U56" s="115"/>
      <c r="V56" s="116"/>
      <c r="W56">
        <v>13.41</v>
      </c>
      <c r="X56">
        <v>-36</v>
      </c>
      <c r="Y56">
        <v>0</v>
      </c>
      <c r="Z56">
        <v>-1.5</v>
      </c>
      <c r="AA56">
        <v>0</v>
      </c>
      <c r="AB56">
        <v>-55</v>
      </c>
    </row>
    <row r="57" spans="7:28">
      <c r="G57" t="s">
        <v>99</v>
      </c>
      <c r="H57" s="115">
        <v>26.83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-39</v>
      </c>
      <c r="P57" s="88">
        <v>-35</v>
      </c>
      <c r="Q57" s="88">
        <v>0</v>
      </c>
      <c r="R57" s="88">
        <v>0</v>
      </c>
      <c r="S57" s="116">
        <v>0</v>
      </c>
      <c r="U57" s="115"/>
      <c r="V57" s="116"/>
      <c r="W57">
        <v>26.83</v>
      </c>
      <c r="X57">
        <v>-39</v>
      </c>
      <c r="Y57">
        <v>0</v>
      </c>
      <c r="Z57">
        <v>0</v>
      </c>
      <c r="AA57">
        <v>0</v>
      </c>
      <c r="AB57">
        <v>-35</v>
      </c>
    </row>
    <row r="58" spans="7:28">
      <c r="G58" t="s">
        <v>100</v>
      </c>
      <c r="H58" s="115">
        <v>26.83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-54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26.83</v>
      </c>
      <c r="X58">
        <v>-54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115">
        <v>11.5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-78</v>
      </c>
      <c r="P59" s="88">
        <v>-30</v>
      </c>
      <c r="Q59" s="88">
        <v>0</v>
      </c>
      <c r="R59" s="88">
        <v>-2</v>
      </c>
      <c r="S59" s="116">
        <v>0</v>
      </c>
      <c r="U59" s="115"/>
      <c r="V59" s="116"/>
      <c r="W59">
        <v>11.5</v>
      </c>
      <c r="X59">
        <v>-78</v>
      </c>
      <c r="Y59">
        <v>0</v>
      </c>
      <c r="Z59">
        <v>-2</v>
      </c>
      <c r="AA59">
        <v>0</v>
      </c>
      <c r="AB59">
        <v>-30</v>
      </c>
    </row>
    <row r="60" spans="7:28">
      <c r="G60" t="s">
        <v>102</v>
      </c>
      <c r="H60" s="115">
        <v>7.67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-93</v>
      </c>
      <c r="P60" s="88">
        <v>-30</v>
      </c>
      <c r="Q60" s="88">
        <v>0</v>
      </c>
      <c r="R60" s="88">
        <v>-2</v>
      </c>
      <c r="S60" s="116">
        <v>0</v>
      </c>
      <c r="U60" s="115"/>
      <c r="V60" s="116"/>
      <c r="W60">
        <v>7.67</v>
      </c>
      <c r="X60">
        <v>-93</v>
      </c>
      <c r="Y60">
        <v>0</v>
      </c>
      <c r="Z60">
        <v>-2</v>
      </c>
      <c r="AA60">
        <v>0</v>
      </c>
      <c r="AB60">
        <v>-30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-35</v>
      </c>
      <c r="O61" s="88">
        <v>-115</v>
      </c>
      <c r="P61" s="88">
        <v>-21</v>
      </c>
      <c r="Q61" s="88">
        <v>0</v>
      </c>
      <c r="R61" s="88">
        <v>-7.5</v>
      </c>
      <c r="S61" s="116">
        <v>0</v>
      </c>
      <c r="U61" s="115"/>
      <c r="V61" s="116"/>
      <c r="W61">
        <v>-35</v>
      </c>
      <c r="X61">
        <v>-115</v>
      </c>
      <c r="Y61">
        <v>0</v>
      </c>
      <c r="Z61">
        <v>-7.5</v>
      </c>
      <c r="AA61">
        <v>0</v>
      </c>
      <c r="AB61">
        <v>-21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-46</v>
      </c>
      <c r="O62" s="88">
        <v>-128</v>
      </c>
      <c r="P62" s="88">
        <v>-55</v>
      </c>
      <c r="Q62" s="88">
        <v>0</v>
      </c>
      <c r="R62" s="88">
        <v>-5.5</v>
      </c>
      <c r="S62" s="116">
        <v>0</v>
      </c>
      <c r="U62" s="115"/>
      <c r="V62" s="116"/>
      <c r="W62">
        <v>-46</v>
      </c>
      <c r="X62">
        <v>-128</v>
      </c>
      <c r="Y62">
        <v>0</v>
      </c>
      <c r="Z62">
        <v>-5.5</v>
      </c>
      <c r="AA62">
        <v>0</v>
      </c>
      <c r="AB62">
        <v>-55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-25</v>
      </c>
      <c r="O63" s="88">
        <v>-159</v>
      </c>
      <c r="P63" s="88">
        <v>-95</v>
      </c>
      <c r="Q63" s="88">
        <v>0</v>
      </c>
      <c r="R63" s="88">
        <v>-6.5</v>
      </c>
      <c r="S63" s="116">
        <v>0</v>
      </c>
      <c r="U63" s="115"/>
      <c r="V63" s="116"/>
      <c r="W63">
        <v>-25</v>
      </c>
      <c r="X63">
        <v>-159</v>
      </c>
      <c r="Y63">
        <v>0</v>
      </c>
      <c r="Z63">
        <v>-6.5</v>
      </c>
      <c r="AA63">
        <v>0</v>
      </c>
      <c r="AB63">
        <v>-95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-11</v>
      </c>
      <c r="O64" s="88">
        <v>-156</v>
      </c>
      <c r="P64" s="88">
        <v>-85</v>
      </c>
      <c r="Q64" s="88">
        <v>0</v>
      </c>
      <c r="R64" s="88">
        <v>-6.5</v>
      </c>
      <c r="S64" s="116">
        <v>0</v>
      </c>
      <c r="U64" s="115"/>
      <c r="V64" s="116"/>
      <c r="W64">
        <v>-11</v>
      </c>
      <c r="X64">
        <v>-156</v>
      </c>
      <c r="Y64">
        <v>0</v>
      </c>
      <c r="Z64">
        <v>-6.5</v>
      </c>
      <c r="AA64">
        <v>0</v>
      </c>
      <c r="AB64">
        <v>-85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-131</v>
      </c>
      <c r="P65" s="88">
        <v>-100</v>
      </c>
      <c r="Q65" s="88">
        <v>0</v>
      </c>
      <c r="R65" s="88">
        <v>-6</v>
      </c>
      <c r="S65" s="116">
        <v>0</v>
      </c>
      <c r="U65" s="115"/>
      <c r="V65" s="116"/>
      <c r="W65">
        <v>0</v>
      </c>
      <c r="X65">
        <v>-131</v>
      </c>
      <c r="Y65">
        <v>0</v>
      </c>
      <c r="Z65">
        <v>-6</v>
      </c>
      <c r="AA65">
        <v>0</v>
      </c>
      <c r="AB65">
        <v>-100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-12</v>
      </c>
      <c r="O66" s="88">
        <v>-127</v>
      </c>
      <c r="P66" s="88">
        <v>-100</v>
      </c>
      <c r="Q66" s="88">
        <v>0</v>
      </c>
      <c r="R66" s="88">
        <v>-4.5</v>
      </c>
      <c r="S66" s="116">
        <v>0</v>
      </c>
      <c r="U66" s="115"/>
      <c r="V66" s="116"/>
      <c r="W66">
        <v>-12</v>
      </c>
      <c r="X66">
        <v>-127</v>
      </c>
      <c r="Y66">
        <v>0</v>
      </c>
      <c r="Z66">
        <v>-4.5</v>
      </c>
      <c r="AA66">
        <v>0</v>
      </c>
      <c r="AB66">
        <v>-100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-105</v>
      </c>
      <c r="P67" s="88">
        <v>-25</v>
      </c>
      <c r="Q67" s="88">
        <v>0</v>
      </c>
      <c r="R67" s="88">
        <v>-3.5</v>
      </c>
      <c r="S67" s="116">
        <v>0</v>
      </c>
      <c r="U67" s="115"/>
      <c r="V67" s="116"/>
      <c r="W67">
        <v>0</v>
      </c>
      <c r="X67">
        <v>-105</v>
      </c>
      <c r="Y67">
        <v>0</v>
      </c>
      <c r="Z67">
        <v>-3.5</v>
      </c>
      <c r="AA67">
        <v>0</v>
      </c>
      <c r="AB67">
        <v>-25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-92</v>
      </c>
      <c r="P68" s="88">
        <v>-20</v>
      </c>
      <c r="Q68" s="88">
        <v>0</v>
      </c>
      <c r="R68" s="88">
        <v>-3.5</v>
      </c>
      <c r="S68" s="116">
        <v>0</v>
      </c>
      <c r="U68" s="115"/>
      <c r="V68" s="116"/>
      <c r="W68">
        <v>0</v>
      </c>
      <c r="X68">
        <v>-92</v>
      </c>
      <c r="Y68">
        <v>0</v>
      </c>
      <c r="Z68">
        <v>-3.5</v>
      </c>
      <c r="AA68">
        <v>0</v>
      </c>
      <c r="AB68">
        <v>-20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-66</v>
      </c>
      <c r="O69" s="88">
        <v>-75</v>
      </c>
      <c r="P69" s="88">
        <v>-10</v>
      </c>
      <c r="Q69" s="88">
        <v>0</v>
      </c>
      <c r="R69" s="88">
        <v>0</v>
      </c>
      <c r="S69" s="116">
        <v>0</v>
      </c>
      <c r="U69" s="115"/>
      <c r="V69" s="116"/>
      <c r="W69">
        <v>-66</v>
      </c>
      <c r="X69">
        <v>-75</v>
      </c>
      <c r="Y69">
        <v>0</v>
      </c>
      <c r="Z69">
        <v>0</v>
      </c>
      <c r="AA69">
        <v>0</v>
      </c>
      <c r="AB69">
        <v>-10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-84</v>
      </c>
      <c r="O70" s="88">
        <v>-57</v>
      </c>
      <c r="P70" s="88">
        <v>-25</v>
      </c>
      <c r="Q70" s="88">
        <v>0</v>
      </c>
      <c r="R70" s="88">
        <v>0</v>
      </c>
      <c r="S70" s="116">
        <v>0</v>
      </c>
      <c r="U70" s="115"/>
      <c r="V70" s="116"/>
      <c r="W70">
        <v>-84</v>
      </c>
      <c r="X70">
        <v>-57</v>
      </c>
      <c r="Y70">
        <v>0</v>
      </c>
      <c r="Z70">
        <v>0</v>
      </c>
      <c r="AA70">
        <v>0</v>
      </c>
      <c r="AB70">
        <v>-25</v>
      </c>
    </row>
    <row r="71" spans="7:28">
      <c r="G71" t="s">
        <v>113</v>
      </c>
      <c r="H71" s="115">
        <v>0</v>
      </c>
      <c r="I71" s="88">
        <v>0</v>
      </c>
      <c r="J71" s="88">
        <v>28.75</v>
      </c>
      <c r="K71" s="88">
        <v>0</v>
      </c>
      <c r="L71" s="88">
        <v>0</v>
      </c>
      <c r="M71" s="116">
        <v>0</v>
      </c>
      <c r="N71" s="115">
        <v>0</v>
      </c>
      <c r="O71" s="88">
        <v>-11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-11</v>
      </c>
      <c r="Y71">
        <v>0</v>
      </c>
      <c r="Z71">
        <v>0</v>
      </c>
      <c r="AA71">
        <v>0</v>
      </c>
      <c r="AB71">
        <v>28.75</v>
      </c>
    </row>
    <row r="72" spans="7:28">
      <c r="G72" t="s">
        <v>114</v>
      </c>
      <c r="H72" s="115">
        <v>5.75</v>
      </c>
      <c r="I72" s="88">
        <v>17.25</v>
      </c>
      <c r="J72" s="88">
        <v>33.54</v>
      </c>
      <c r="K72" s="88">
        <v>0</v>
      </c>
      <c r="L72" s="88">
        <v>0.38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5.75</v>
      </c>
      <c r="X72">
        <v>17.25</v>
      </c>
      <c r="Y72">
        <v>0</v>
      </c>
      <c r="Z72">
        <v>0.38</v>
      </c>
      <c r="AA72">
        <v>0</v>
      </c>
      <c r="AB72">
        <v>33.54</v>
      </c>
    </row>
    <row r="73" spans="7:28">
      <c r="G73" t="s">
        <v>115</v>
      </c>
      <c r="H73" s="115">
        <v>22.04</v>
      </c>
      <c r="I73" s="88">
        <v>11.5</v>
      </c>
      <c r="J73" s="88">
        <v>0</v>
      </c>
      <c r="K73" s="88">
        <v>0</v>
      </c>
      <c r="L73" s="88">
        <v>0.48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22.04</v>
      </c>
      <c r="X73">
        <v>11.5</v>
      </c>
      <c r="Y73">
        <v>0</v>
      </c>
      <c r="Z73">
        <v>0.48</v>
      </c>
      <c r="AA73">
        <v>0</v>
      </c>
      <c r="AB73">
        <v>0</v>
      </c>
    </row>
    <row r="74" spans="7:28">
      <c r="G74" t="s">
        <v>116</v>
      </c>
      <c r="H74" s="115">
        <v>0</v>
      </c>
      <c r="I74" s="88">
        <v>0</v>
      </c>
      <c r="J74" s="88">
        <v>162.88999999999999</v>
      </c>
      <c r="K74" s="88">
        <v>0</v>
      </c>
      <c r="L74" s="88">
        <v>0.96</v>
      </c>
      <c r="M74" s="116">
        <v>0</v>
      </c>
      <c r="N74" s="115">
        <v>-18</v>
      </c>
      <c r="O74" s="88">
        <v>-32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-18</v>
      </c>
      <c r="X74">
        <v>-32</v>
      </c>
      <c r="Y74">
        <v>-2</v>
      </c>
      <c r="Z74">
        <v>0.96</v>
      </c>
      <c r="AA74">
        <v>0</v>
      </c>
      <c r="AB74">
        <v>162.88999999999999</v>
      </c>
    </row>
    <row r="75" spans="7:28">
      <c r="G75" t="s">
        <v>117</v>
      </c>
      <c r="H75" s="115">
        <v>0</v>
      </c>
      <c r="I75" s="88">
        <v>0</v>
      </c>
      <c r="J75" s="88">
        <v>172.47</v>
      </c>
      <c r="K75" s="88">
        <v>0</v>
      </c>
      <c r="L75" s="88">
        <v>2.4</v>
      </c>
      <c r="M75" s="116">
        <v>0</v>
      </c>
      <c r="N75" s="115">
        <v>-6</v>
      </c>
      <c r="O75" s="88">
        <v>-105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-6</v>
      </c>
      <c r="X75">
        <v>-105</v>
      </c>
      <c r="Y75">
        <v>-2</v>
      </c>
      <c r="Z75">
        <v>2.4</v>
      </c>
      <c r="AA75">
        <v>0</v>
      </c>
      <c r="AB75">
        <v>172.47</v>
      </c>
    </row>
    <row r="76" spans="7:28">
      <c r="G76" t="s">
        <v>118</v>
      </c>
      <c r="H76" s="115">
        <v>23</v>
      </c>
      <c r="I76" s="88">
        <v>0</v>
      </c>
      <c r="J76" s="88">
        <v>162.88999999999999</v>
      </c>
      <c r="K76" s="88">
        <v>0</v>
      </c>
      <c r="L76" s="88">
        <v>2.4</v>
      </c>
      <c r="M76" s="116">
        <v>0</v>
      </c>
      <c r="N76" s="115">
        <v>0</v>
      </c>
      <c r="O76" s="88">
        <v>-100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23</v>
      </c>
      <c r="X76">
        <v>-100</v>
      </c>
      <c r="Y76">
        <v>-2</v>
      </c>
      <c r="Z76">
        <v>2.4</v>
      </c>
      <c r="AA76">
        <v>0</v>
      </c>
      <c r="AB76">
        <v>162.88999999999999</v>
      </c>
    </row>
    <row r="77" spans="7:28">
      <c r="G77" t="s">
        <v>119</v>
      </c>
      <c r="H77" s="115">
        <v>0</v>
      </c>
      <c r="I77" s="88">
        <v>0</v>
      </c>
      <c r="J77" s="88">
        <v>182.05</v>
      </c>
      <c r="K77" s="88">
        <v>0</v>
      </c>
      <c r="L77" s="88">
        <v>2.4</v>
      </c>
      <c r="M77" s="116">
        <v>0</v>
      </c>
      <c r="N77" s="115">
        <v>0</v>
      </c>
      <c r="O77" s="88">
        <v>-100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-100</v>
      </c>
      <c r="Y77">
        <v>-2</v>
      </c>
      <c r="Z77">
        <v>2.4</v>
      </c>
      <c r="AA77">
        <v>0</v>
      </c>
      <c r="AB77">
        <v>182.05</v>
      </c>
    </row>
    <row r="78" spans="7:28">
      <c r="G78" t="s">
        <v>120</v>
      </c>
      <c r="H78" s="115">
        <v>0</v>
      </c>
      <c r="I78" s="88">
        <v>0</v>
      </c>
      <c r="J78" s="88">
        <v>182.06</v>
      </c>
      <c r="K78" s="88">
        <v>0</v>
      </c>
      <c r="L78" s="88">
        <v>2.87</v>
      </c>
      <c r="M78" s="116">
        <v>0</v>
      </c>
      <c r="N78" s="115">
        <v>-25</v>
      </c>
      <c r="O78" s="88">
        <v>-100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-25</v>
      </c>
      <c r="X78">
        <v>-100</v>
      </c>
      <c r="Y78">
        <v>-2</v>
      </c>
      <c r="Z78">
        <v>2.87</v>
      </c>
      <c r="AA78">
        <v>0</v>
      </c>
      <c r="AB78">
        <v>182.06</v>
      </c>
    </row>
    <row r="79" spans="7:28">
      <c r="G79" t="s">
        <v>121</v>
      </c>
      <c r="H79" s="115">
        <v>0</v>
      </c>
      <c r="I79" s="88">
        <v>0</v>
      </c>
      <c r="J79" s="88">
        <v>191.64</v>
      </c>
      <c r="K79" s="88">
        <v>0</v>
      </c>
      <c r="L79" s="88">
        <v>10.73</v>
      </c>
      <c r="M79" s="116">
        <v>0</v>
      </c>
      <c r="N79" s="115">
        <v>-33</v>
      </c>
      <c r="O79" s="88">
        <v>-90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-33</v>
      </c>
      <c r="X79">
        <v>-90</v>
      </c>
      <c r="Y79">
        <v>-2</v>
      </c>
      <c r="Z79">
        <v>10.73</v>
      </c>
      <c r="AA79">
        <v>0</v>
      </c>
      <c r="AB79">
        <v>191.64</v>
      </c>
    </row>
    <row r="80" spans="7:28">
      <c r="G80" t="s">
        <v>122</v>
      </c>
      <c r="H80" s="115">
        <v>0</v>
      </c>
      <c r="I80" s="88">
        <v>0</v>
      </c>
      <c r="J80" s="88">
        <v>191.64</v>
      </c>
      <c r="K80" s="88">
        <v>0</v>
      </c>
      <c r="L80" s="88">
        <v>10.73</v>
      </c>
      <c r="M80" s="116">
        <v>0</v>
      </c>
      <c r="N80" s="115">
        <v>-43</v>
      </c>
      <c r="O80" s="88">
        <v>-90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-43</v>
      </c>
      <c r="X80">
        <v>-90</v>
      </c>
      <c r="Y80">
        <v>-2</v>
      </c>
      <c r="Z80">
        <v>10.73</v>
      </c>
      <c r="AA80">
        <v>0</v>
      </c>
      <c r="AB80">
        <v>191.64</v>
      </c>
    </row>
    <row r="81" spans="7:28">
      <c r="G81" t="s">
        <v>123</v>
      </c>
      <c r="H81" s="115">
        <v>0</v>
      </c>
      <c r="I81" s="88">
        <v>0</v>
      </c>
      <c r="J81" s="88">
        <v>201.22</v>
      </c>
      <c r="K81" s="88">
        <v>14.37</v>
      </c>
      <c r="L81" s="88">
        <v>6.04</v>
      </c>
      <c r="M81" s="116">
        <v>0</v>
      </c>
      <c r="N81" s="115">
        <v>-13</v>
      </c>
      <c r="O81" s="88">
        <v>-100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-13</v>
      </c>
      <c r="X81">
        <v>-100</v>
      </c>
      <c r="Y81">
        <v>-2</v>
      </c>
      <c r="Z81">
        <v>6.04</v>
      </c>
      <c r="AA81">
        <v>14.37</v>
      </c>
      <c r="AB81">
        <v>201.22</v>
      </c>
    </row>
    <row r="82" spans="7:28">
      <c r="G82" t="s">
        <v>124</v>
      </c>
      <c r="H82" s="115">
        <v>0</v>
      </c>
      <c r="I82" s="88">
        <v>0</v>
      </c>
      <c r="J82" s="88">
        <v>191.65</v>
      </c>
      <c r="K82" s="88">
        <v>14.37</v>
      </c>
      <c r="L82" s="88">
        <v>6.13</v>
      </c>
      <c r="M82" s="116">
        <v>0</v>
      </c>
      <c r="N82" s="115">
        <v>-24</v>
      </c>
      <c r="O82" s="88">
        <v>-100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-24</v>
      </c>
      <c r="X82">
        <v>-100</v>
      </c>
      <c r="Y82">
        <v>0</v>
      </c>
      <c r="Z82">
        <v>6.13</v>
      </c>
      <c r="AA82">
        <v>14.37</v>
      </c>
      <c r="AB82">
        <v>191.65</v>
      </c>
    </row>
    <row r="83" spans="7:28">
      <c r="G83" t="s">
        <v>125</v>
      </c>
      <c r="H83" s="115">
        <v>53.66</v>
      </c>
      <c r="I83" s="88">
        <v>0</v>
      </c>
      <c r="J83" s="88">
        <v>239.56</v>
      </c>
      <c r="K83" s="88">
        <v>14.37</v>
      </c>
      <c r="L83" s="88">
        <v>7.47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53.66</v>
      </c>
      <c r="X83">
        <v>0</v>
      </c>
      <c r="Y83">
        <v>0</v>
      </c>
      <c r="Z83">
        <v>7.47</v>
      </c>
      <c r="AA83">
        <v>14.37</v>
      </c>
      <c r="AB83">
        <v>239.56</v>
      </c>
    </row>
    <row r="84" spans="7:28">
      <c r="G84" t="s">
        <v>126</v>
      </c>
      <c r="H84" s="115">
        <v>62.28</v>
      </c>
      <c r="I84" s="88">
        <v>9.58</v>
      </c>
      <c r="J84" s="88">
        <v>239.56</v>
      </c>
      <c r="K84" s="88">
        <v>14.37</v>
      </c>
      <c r="L84" s="88">
        <v>6.99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62.28</v>
      </c>
      <c r="X84">
        <v>9.58</v>
      </c>
      <c r="Y84">
        <v>0</v>
      </c>
      <c r="Z84">
        <v>6.99</v>
      </c>
      <c r="AA84">
        <v>14.37</v>
      </c>
      <c r="AB84">
        <v>239.56</v>
      </c>
    </row>
    <row r="85" spans="7:28">
      <c r="G85" t="s">
        <v>127</v>
      </c>
      <c r="H85" s="115">
        <v>40.24</v>
      </c>
      <c r="I85" s="88">
        <v>14.37</v>
      </c>
      <c r="J85" s="88">
        <v>210.81</v>
      </c>
      <c r="K85" s="88">
        <v>0</v>
      </c>
      <c r="L85" s="88">
        <v>6.23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40.24</v>
      </c>
      <c r="X85">
        <v>14.37</v>
      </c>
      <c r="Y85">
        <v>-2</v>
      </c>
      <c r="Z85">
        <v>6.23</v>
      </c>
      <c r="AA85">
        <v>0</v>
      </c>
      <c r="AB85">
        <v>210.81</v>
      </c>
    </row>
    <row r="86" spans="7:28">
      <c r="G86" t="s">
        <v>128</v>
      </c>
      <c r="H86" s="115">
        <v>41.2</v>
      </c>
      <c r="I86" s="88">
        <v>14.37</v>
      </c>
      <c r="J86" s="88">
        <v>210.81</v>
      </c>
      <c r="K86" s="88">
        <v>0</v>
      </c>
      <c r="L86" s="88">
        <v>5.56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41.2</v>
      </c>
      <c r="X86">
        <v>14.37</v>
      </c>
      <c r="Y86">
        <v>0</v>
      </c>
      <c r="Z86">
        <v>5.56</v>
      </c>
      <c r="AA86">
        <v>0</v>
      </c>
      <c r="AB86">
        <v>210.81</v>
      </c>
    </row>
    <row r="87" spans="7:28">
      <c r="G87" t="s">
        <v>129</v>
      </c>
      <c r="H87" s="115">
        <v>45.04</v>
      </c>
      <c r="I87" s="88">
        <v>38.33</v>
      </c>
      <c r="J87" s="88">
        <v>311.41000000000003</v>
      </c>
      <c r="K87" s="88">
        <v>0</v>
      </c>
      <c r="L87" s="88">
        <v>6.13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45.04</v>
      </c>
      <c r="X87">
        <v>38.33</v>
      </c>
      <c r="Y87">
        <v>0</v>
      </c>
      <c r="Z87">
        <v>6.13</v>
      </c>
      <c r="AA87">
        <v>0</v>
      </c>
      <c r="AB87">
        <v>311.41000000000003</v>
      </c>
    </row>
    <row r="88" spans="7:28">
      <c r="G88" t="s">
        <v>130</v>
      </c>
      <c r="H88" s="115">
        <v>46.95</v>
      </c>
      <c r="I88" s="88">
        <v>14.37</v>
      </c>
      <c r="J88" s="88">
        <v>162.9</v>
      </c>
      <c r="K88" s="88">
        <v>0</v>
      </c>
      <c r="L88" s="88">
        <v>5.56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46.95</v>
      </c>
      <c r="X88">
        <v>14.37</v>
      </c>
      <c r="Y88">
        <v>0</v>
      </c>
      <c r="Z88">
        <v>5.56</v>
      </c>
      <c r="AA88">
        <v>0</v>
      </c>
      <c r="AB88">
        <v>162.9</v>
      </c>
    </row>
    <row r="89" spans="7:28">
      <c r="G89" t="s">
        <v>131</v>
      </c>
      <c r="H89" s="115">
        <v>51.74</v>
      </c>
      <c r="I89" s="88">
        <v>22.04</v>
      </c>
      <c r="J89" s="88">
        <v>47.91</v>
      </c>
      <c r="K89" s="88">
        <v>0</v>
      </c>
      <c r="L89" s="88">
        <v>4.22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51.74</v>
      </c>
      <c r="X89">
        <v>22.04</v>
      </c>
      <c r="Y89">
        <v>0</v>
      </c>
      <c r="Z89">
        <v>4.22</v>
      </c>
      <c r="AA89">
        <v>0</v>
      </c>
      <c r="AB89">
        <v>47.91</v>
      </c>
    </row>
    <row r="90" spans="7:28">
      <c r="G90" t="s">
        <v>132</v>
      </c>
      <c r="H90" s="115">
        <v>53.66</v>
      </c>
      <c r="I90" s="88">
        <v>23.96</v>
      </c>
      <c r="J90" s="88">
        <v>76.650000000000006</v>
      </c>
      <c r="K90" s="88">
        <v>0</v>
      </c>
      <c r="L90" s="88">
        <v>2.97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53.66</v>
      </c>
      <c r="X90">
        <v>23.96</v>
      </c>
      <c r="Y90">
        <v>0</v>
      </c>
      <c r="Z90">
        <v>2.97</v>
      </c>
      <c r="AA90">
        <v>0</v>
      </c>
      <c r="AB90">
        <v>76.650000000000006</v>
      </c>
    </row>
    <row r="91" spans="7:28">
      <c r="G91" t="s">
        <v>133</v>
      </c>
      <c r="H91" s="115">
        <v>61.32</v>
      </c>
      <c r="I91" s="88">
        <v>0</v>
      </c>
      <c r="J91" s="88">
        <v>134.15</v>
      </c>
      <c r="K91" s="88">
        <v>0</v>
      </c>
      <c r="L91" s="88">
        <v>4.3099999999999996</v>
      </c>
      <c r="M91" s="116">
        <v>0</v>
      </c>
      <c r="N91" s="115">
        <v>0</v>
      </c>
      <c r="O91" s="88">
        <v>-50</v>
      </c>
      <c r="P91" s="88">
        <v>0</v>
      </c>
      <c r="Q91" s="88">
        <v>-10</v>
      </c>
      <c r="R91" s="88">
        <v>0</v>
      </c>
      <c r="S91" s="116">
        <v>0</v>
      </c>
      <c r="U91" s="115"/>
      <c r="V91" s="116"/>
      <c r="W91">
        <v>61.32</v>
      </c>
      <c r="X91">
        <v>-50</v>
      </c>
      <c r="Y91">
        <v>0</v>
      </c>
      <c r="Z91">
        <v>4.3099999999999996</v>
      </c>
      <c r="AA91">
        <v>-10</v>
      </c>
      <c r="AB91">
        <v>134.15</v>
      </c>
    </row>
    <row r="92" spans="7:28">
      <c r="G92" t="s">
        <v>134</v>
      </c>
      <c r="H92" s="115">
        <v>59.41</v>
      </c>
      <c r="I92" s="88">
        <v>0</v>
      </c>
      <c r="J92" s="88">
        <v>71.87</v>
      </c>
      <c r="K92" s="88">
        <v>0</v>
      </c>
      <c r="L92" s="88">
        <v>3.83</v>
      </c>
      <c r="M92" s="116">
        <v>0</v>
      </c>
      <c r="N92" s="115">
        <v>0</v>
      </c>
      <c r="O92" s="88">
        <v>-50</v>
      </c>
      <c r="P92" s="88">
        <v>0</v>
      </c>
      <c r="Q92" s="88">
        <v>-10</v>
      </c>
      <c r="R92" s="88">
        <v>0</v>
      </c>
      <c r="S92" s="116">
        <v>0</v>
      </c>
      <c r="U92" s="115"/>
      <c r="V92" s="116"/>
      <c r="W92">
        <v>59.41</v>
      </c>
      <c r="X92">
        <v>-50</v>
      </c>
      <c r="Y92">
        <v>0</v>
      </c>
      <c r="Z92">
        <v>3.83</v>
      </c>
      <c r="AA92">
        <v>-10</v>
      </c>
      <c r="AB92">
        <v>71.87</v>
      </c>
    </row>
    <row r="93" spans="7:28">
      <c r="G93" t="s">
        <v>135</v>
      </c>
      <c r="H93" s="115">
        <v>42.16</v>
      </c>
      <c r="I93" s="88">
        <v>23.96</v>
      </c>
      <c r="J93" s="88">
        <v>134.13999999999999</v>
      </c>
      <c r="K93" s="88">
        <v>0</v>
      </c>
      <c r="L93" s="88">
        <v>1.92</v>
      </c>
      <c r="M93" s="116">
        <v>0</v>
      </c>
      <c r="N93" s="115">
        <v>0</v>
      </c>
      <c r="O93" s="88">
        <v>0</v>
      </c>
      <c r="P93" s="88">
        <v>0</v>
      </c>
      <c r="Q93" s="88">
        <v>-15</v>
      </c>
      <c r="R93" s="88">
        <v>0</v>
      </c>
      <c r="S93" s="116">
        <v>0</v>
      </c>
      <c r="U93" s="115"/>
      <c r="V93" s="116"/>
      <c r="W93">
        <v>42.16</v>
      </c>
      <c r="X93">
        <v>23.96</v>
      </c>
      <c r="Y93">
        <v>0</v>
      </c>
      <c r="Z93">
        <v>1.92</v>
      </c>
      <c r="AA93">
        <v>-15</v>
      </c>
      <c r="AB93">
        <v>134.13999999999999</v>
      </c>
    </row>
    <row r="94" spans="7:28">
      <c r="G94" t="s">
        <v>136</v>
      </c>
      <c r="H94" s="115">
        <v>23</v>
      </c>
      <c r="I94" s="88">
        <v>0</v>
      </c>
      <c r="J94" s="88">
        <v>124.56</v>
      </c>
      <c r="K94" s="88">
        <v>0</v>
      </c>
      <c r="L94" s="88">
        <v>1.63</v>
      </c>
      <c r="M94" s="116">
        <v>0</v>
      </c>
      <c r="N94" s="115">
        <v>0</v>
      </c>
      <c r="O94" s="88">
        <v>0</v>
      </c>
      <c r="P94" s="88">
        <v>0</v>
      </c>
      <c r="Q94" s="88">
        <v>-15</v>
      </c>
      <c r="R94" s="88">
        <v>0</v>
      </c>
      <c r="S94" s="116">
        <v>0</v>
      </c>
      <c r="U94" s="115"/>
      <c r="V94" s="116"/>
      <c r="W94">
        <v>23</v>
      </c>
      <c r="X94">
        <v>0</v>
      </c>
      <c r="Y94">
        <v>0</v>
      </c>
      <c r="Z94">
        <v>1.63</v>
      </c>
      <c r="AA94">
        <v>-15</v>
      </c>
      <c r="AB94">
        <v>124.56</v>
      </c>
    </row>
    <row r="95" spans="7:28">
      <c r="G95" t="s">
        <v>137</v>
      </c>
      <c r="H95" s="115">
        <v>15.33</v>
      </c>
      <c r="I95" s="88">
        <v>9.58</v>
      </c>
      <c r="J95" s="88">
        <v>95.82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-20</v>
      </c>
      <c r="R95" s="88">
        <v>0</v>
      </c>
      <c r="S95" s="116">
        <v>0</v>
      </c>
      <c r="U95" s="115"/>
      <c r="V95" s="116"/>
      <c r="W95">
        <v>15.33</v>
      </c>
      <c r="X95">
        <v>9.58</v>
      </c>
      <c r="Y95">
        <v>0</v>
      </c>
      <c r="Z95">
        <v>0</v>
      </c>
      <c r="AA95">
        <v>-20</v>
      </c>
      <c r="AB95">
        <v>95.82</v>
      </c>
    </row>
    <row r="96" spans="7:28">
      <c r="G96" t="s">
        <v>138</v>
      </c>
      <c r="H96" s="115">
        <v>33.54</v>
      </c>
      <c r="I96" s="88">
        <v>9.58</v>
      </c>
      <c r="J96" s="88">
        <v>86.24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-25</v>
      </c>
      <c r="R96" s="88">
        <v>0</v>
      </c>
      <c r="S96" s="116">
        <v>0</v>
      </c>
      <c r="U96" s="115"/>
      <c r="V96" s="116"/>
      <c r="W96">
        <v>33.54</v>
      </c>
      <c r="X96">
        <v>9.58</v>
      </c>
      <c r="Y96">
        <v>0</v>
      </c>
      <c r="Z96">
        <v>0</v>
      </c>
      <c r="AA96">
        <v>-25</v>
      </c>
      <c r="AB96">
        <v>86.24</v>
      </c>
    </row>
    <row r="97" spans="1:83">
      <c r="G97" t="s">
        <v>139</v>
      </c>
      <c r="H97" s="115">
        <v>36.409999999999997</v>
      </c>
      <c r="I97" s="88">
        <v>0</v>
      </c>
      <c r="J97" s="88">
        <v>28.75</v>
      </c>
      <c r="K97" s="88">
        <v>0</v>
      </c>
      <c r="L97" s="88">
        <v>0</v>
      </c>
      <c r="M97" s="116">
        <v>0</v>
      </c>
      <c r="N97" s="115">
        <v>0</v>
      </c>
      <c r="O97" s="88">
        <v>-20</v>
      </c>
      <c r="P97" s="88">
        <v>0</v>
      </c>
      <c r="Q97" s="88">
        <v>-25</v>
      </c>
      <c r="R97" s="88">
        <v>0</v>
      </c>
      <c r="S97" s="116">
        <v>0</v>
      </c>
      <c r="U97" s="115"/>
      <c r="V97" s="116"/>
      <c r="W97">
        <v>36.409999999999997</v>
      </c>
      <c r="X97">
        <v>-20</v>
      </c>
      <c r="Y97">
        <v>0</v>
      </c>
      <c r="Z97">
        <v>0</v>
      </c>
      <c r="AA97">
        <v>-25</v>
      </c>
      <c r="AB97">
        <v>28.75</v>
      </c>
    </row>
    <row r="98" spans="1:83">
      <c r="G98" t="s">
        <v>140</v>
      </c>
      <c r="H98" s="115">
        <v>0</v>
      </c>
      <c r="I98" s="88">
        <v>0</v>
      </c>
      <c r="J98" s="88">
        <v>23.96</v>
      </c>
      <c r="K98" s="88">
        <v>0</v>
      </c>
      <c r="L98" s="88">
        <v>0</v>
      </c>
      <c r="M98" s="116">
        <v>0</v>
      </c>
      <c r="N98" s="115">
        <v>-9</v>
      </c>
      <c r="O98" s="88">
        <v>-20</v>
      </c>
      <c r="P98" s="88">
        <v>0</v>
      </c>
      <c r="Q98" s="88">
        <v>-30</v>
      </c>
      <c r="R98" s="88">
        <v>0</v>
      </c>
      <c r="S98" s="116">
        <v>0</v>
      </c>
      <c r="U98" s="115"/>
      <c r="V98" s="116"/>
      <c r="W98">
        <v>-9</v>
      </c>
      <c r="X98">
        <v>-20</v>
      </c>
      <c r="Y98">
        <v>0</v>
      </c>
      <c r="Z98">
        <v>0</v>
      </c>
      <c r="AA98">
        <v>-30</v>
      </c>
      <c r="AB98">
        <v>23.96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0.60318749999999977</v>
      </c>
      <c r="I99" s="111">
        <f t="shared" ref="I99:BQ99" si="1">SUM(I3:I98)/4000</f>
        <v>0.28793999999999992</v>
      </c>
      <c r="J99" s="111">
        <f t="shared" si="1"/>
        <v>1.7707650000000001</v>
      </c>
      <c r="K99" s="111">
        <f t="shared" si="1"/>
        <v>5.7485000000000015E-2</v>
      </c>
      <c r="L99" s="111">
        <f t="shared" si="1"/>
        <v>0.10679000000000001</v>
      </c>
      <c r="M99" s="111">
        <f t="shared" si="1"/>
        <v>0</v>
      </c>
      <c r="N99" s="110">
        <f t="shared" si="1"/>
        <v>-0.34239750000000002</v>
      </c>
      <c r="O99" s="111">
        <f t="shared" si="1"/>
        <v>-0.62424999999999997</v>
      </c>
      <c r="P99" s="111">
        <f t="shared" si="1"/>
        <v>-0.3115</v>
      </c>
      <c r="Q99" s="111">
        <f t="shared" si="1"/>
        <v>-9.055500000000001E-2</v>
      </c>
      <c r="R99" s="111">
        <f t="shared" si="1"/>
        <v>-1.225E-2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0.26078999999999997</v>
      </c>
      <c r="X99">
        <f t="shared" si="1"/>
        <v>-0.33631000000000016</v>
      </c>
      <c r="Y99">
        <f t="shared" si="1"/>
        <v>-1.4999999999999999E-2</v>
      </c>
      <c r="Z99">
        <f t="shared" si="1"/>
        <v>9.4540000000000013E-2</v>
      </c>
      <c r="AA99">
        <f t="shared" si="1"/>
        <v>-3.3070000000000016E-2</v>
      </c>
      <c r="AB99">
        <f t="shared" si="1"/>
        <v>1.4592649999999996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44953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505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0.38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/>
      <c r="W3">
        <v>0</v>
      </c>
      <c r="X3">
        <v>0</v>
      </c>
      <c r="Y3">
        <v>0.38</v>
      </c>
    </row>
    <row r="4" spans="1:25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0.56999999999999995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0.56999999999999995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1.72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1.72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3.83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3.83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4.0199999999999996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4.0199999999999996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9.58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9.58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9.58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9.58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7.76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7.76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9.58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9.58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9.58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9.58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9.58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9.58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9.58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9.58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19.16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19.16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19.16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19.16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28.75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28.75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38.33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38.33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47.91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47.91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52.7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52.7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62.28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62.28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62.28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62.28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62.28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62.28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67.069999999999993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67.069999999999993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67.069999999999993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67.069999999999993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69.95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69.95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71.87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71.87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66.12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66.12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66.12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66.12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65.16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65.16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63.24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63.24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62.28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62.28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60.37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60.37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59.41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59.41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57.49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57.49</v>
      </c>
      <c r="Y52">
        <v>0</v>
      </c>
    </row>
    <row r="53" spans="7:25">
      <c r="G53" t="s">
        <v>95</v>
      </c>
      <c r="H53" s="115">
        <v>5.75</v>
      </c>
      <c r="I53" s="88">
        <v>0</v>
      </c>
      <c r="J53" s="88">
        <v>0</v>
      </c>
      <c r="K53" s="88">
        <v>56.53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5.75</v>
      </c>
      <c r="X53">
        <v>56.53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55.58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55.58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55.58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55.58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52.7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52.7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52.7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52.7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52.7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52.7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38.33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38.33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38.33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38.33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17.25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17.25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19.16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19.16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17.25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17.25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17.25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17.25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15.33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15.33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15.33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15.33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15.33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15.33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15.33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15.33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15.33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15.33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15.33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15.33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9.58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9.58</v>
      </c>
      <c r="Y71">
        <v>0</v>
      </c>
    </row>
    <row r="72" spans="7:25">
      <c r="G72" t="s">
        <v>114</v>
      </c>
      <c r="H72" s="115">
        <v>31.62</v>
      </c>
      <c r="I72" s="88">
        <v>0</v>
      </c>
      <c r="J72" s="88">
        <v>0</v>
      </c>
      <c r="K72" s="88">
        <v>9.58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31.62</v>
      </c>
      <c r="X72">
        <v>9.58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</row>
    <row r="85" spans="7:25">
      <c r="G85" t="s">
        <v>127</v>
      </c>
      <c r="H85" s="115">
        <v>6.52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6.52</v>
      </c>
      <c r="X85">
        <v>0</v>
      </c>
      <c r="Y85">
        <v>0</v>
      </c>
    </row>
    <row r="86" spans="7:25">
      <c r="G86" t="s">
        <v>128</v>
      </c>
      <c r="H86" s="115">
        <v>25.87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25.87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1.7440000000000001E-2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0.44555999999999985</v>
      </c>
      <c r="L99" s="111">
        <f t="shared" si="1"/>
        <v>0</v>
      </c>
      <c r="M99" s="111">
        <f t="shared" si="1"/>
        <v>1.1755E-2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1.7440000000000001E-2</v>
      </c>
      <c r="X99">
        <f t="shared" si="1"/>
        <v>0.44555999999999985</v>
      </c>
      <c r="Y99">
        <f t="shared" si="1"/>
        <v>1.1755E-2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D3" sqref="D3: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44953</v>
      </c>
      <c r="B1" s="230"/>
      <c r="C1" s="230"/>
      <c r="D1" s="231" t="s">
        <v>507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4.3804999999999996</v>
      </c>
      <c r="E3">
        <f>GT_NG!P3</f>
        <v>15.648377887360498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7.8903831999999987</v>
      </c>
      <c r="O3">
        <f>BRPL_ISGS_exbus!BB3</f>
        <v>563.79527801132156</v>
      </c>
      <c r="P3" s="77">
        <v>52.7</v>
      </c>
      <c r="Q3" s="77">
        <v>25.25</v>
      </c>
      <c r="R3" s="80">
        <v>0</v>
      </c>
      <c r="S3" s="80">
        <v>0</v>
      </c>
      <c r="T3" s="78">
        <f>SUMPRODUCT(LTA!F3:AJ3,LTA!F$101:AJ$101,LTA!F$103:AJ$103)</f>
        <v>106.31</v>
      </c>
      <c r="U3" s="78">
        <f>SUMPRODUCT(LTA!F3:AJ3,LTA!F$102:AJ$102,LTA!F$103:AJ$103)</f>
        <v>152.47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-64</v>
      </c>
      <c r="AA3" s="117">
        <f>STOA!H3</f>
        <v>2.8199999999999994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10.222923724266934</v>
      </c>
      <c r="AD3">
        <f>SUM(B3:AB3,AI3:AR3)-AC3</f>
        <v>859.42869985452785</v>
      </c>
      <c r="AE3">
        <f>'IDT-1'!B3</f>
        <v>0</v>
      </c>
      <c r="AF3" s="26"/>
      <c r="AG3">
        <f>SUM(AD3:AF3)+AT3</f>
        <v>859.42869985452785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4.3804999999999996</v>
      </c>
      <c r="E4">
        <f>GT_NG!P4</f>
        <v>15.648377887360498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8.4288959999999999</v>
      </c>
      <c r="O4">
        <f>BRPL_ISGS_exbus!BB4</f>
        <v>563.7983815553589</v>
      </c>
      <c r="P4" s="77">
        <v>52.7</v>
      </c>
      <c r="Q4" s="77">
        <v>25.25</v>
      </c>
      <c r="R4" s="80">
        <v>0</v>
      </c>
      <c r="S4" s="80">
        <v>0</v>
      </c>
      <c r="T4" s="78">
        <f>SUMPRODUCT(LTA!F4:AJ4,LTA!F$101:AJ$101,LTA!F$103:AJ$103)</f>
        <v>106.03</v>
      </c>
      <c r="U4" s="78">
        <f>SUMPRODUCT(LTA!F4:AJ4,LTA!F$102:AJ$102,LTA!F$103:AJ$103)</f>
        <v>151.53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-96</v>
      </c>
      <c r="AA4" s="117">
        <f>STOA!H4</f>
        <v>2.8199999999999994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10.501054028804713</v>
      </c>
      <c r="AD4">
        <f t="shared" ref="AD4:AD67" si="1">SUM(B4:AB4,AI4:AR4)-AC4</f>
        <v>826.47218589402746</v>
      </c>
      <c r="AE4">
        <f>'IDT-1'!B4</f>
        <v>0</v>
      </c>
      <c r="AF4" s="26"/>
      <c r="AG4">
        <f t="shared" ref="AG4:AG67" si="2">SUM(AD4:AF4)+AT4</f>
        <v>826.47218589402746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4.3804999999999996</v>
      </c>
      <c r="E5">
        <f>GT_NG!P5</f>
        <v>15.648377887360498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-6.0423690205011393</v>
      </c>
      <c r="M5">
        <f>EDWPCL!S5</f>
        <v>0</v>
      </c>
      <c r="N5">
        <f>'MSW BWN'!S5</f>
        <v>8.2683455999999982</v>
      </c>
      <c r="O5">
        <f>BRPL_ISGS_exbus!BB5</f>
        <v>557.1464354480961</v>
      </c>
      <c r="P5" s="77">
        <v>52.7</v>
      </c>
      <c r="Q5" s="77">
        <v>25.25</v>
      </c>
      <c r="R5" s="80">
        <v>0</v>
      </c>
      <c r="S5" s="80">
        <v>0</v>
      </c>
      <c r="T5" s="78">
        <f>SUMPRODUCT(LTA!F5:AJ5,LTA!F$101:AJ$101,LTA!F$103:AJ$103)</f>
        <v>106.91</v>
      </c>
      <c r="U5" s="78">
        <f>SUMPRODUCT(LTA!F5:AJ5,LTA!F$102:AJ$102,LTA!F$103:AJ$103)</f>
        <v>151.57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-117</v>
      </c>
      <c r="AA5" s="117">
        <f>STOA!H5</f>
        <v>2.8199999999999994</v>
      </c>
      <c r="AB5" s="117">
        <f>-STOA!N5</f>
        <v>-51.25</v>
      </c>
      <c r="AC5">
        <f t="shared" si="0"/>
        <v>10.688160000215778</v>
      </c>
      <c r="AD5">
        <f t="shared" si="1"/>
        <v>793.47700464296281</v>
      </c>
      <c r="AE5">
        <f>'IDT-1'!B5</f>
        <v>0</v>
      </c>
      <c r="AF5" s="26"/>
      <c r="AG5">
        <f t="shared" si="2"/>
        <v>793.47700464296281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4.3804999999999996</v>
      </c>
      <c r="E6">
        <f>GT_NG!P6</f>
        <v>15.648377887360498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7.9639687999999991</v>
      </c>
      <c r="O6">
        <f>BRPL_ISGS_exbus!BB6</f>
        <v>555.76345913642785</v>
      </c>
      <c r="P6" s="77">
        <v>52.7</v>
      </c>
      <c r="Q6" s="77">
        <v>25.25</v>
      </c>
      <c r="R6" s="80">
        <v>0</v>
      </c>
      <c r="S6" s="80">
        <v>0</v>
      </c>
      <c r="T6" s="78">
        <f>SUMPRODUCT(LTA!F6:AJ6,LTA!F$101:AJ$101,LTA!F$103:AJ$103)</f>
        <v>106.63999999999999</v>
      </c>
      <c r="U6" s="78">
        <f>SUMPRODUCT(LTA!F6:AJ6,LTA!F$102:AJ$102,LTA!F$103:AJ$103)</f>
        <v>151.87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-134</v>
      </c>
      <c r="AA6" s="117">
        <f>STOA!H6</f>
        <v>2.8199999999999994</v>
      </c>
      <c r="AB6" s="117">
        <f>-STOA!N6</f>
        <v>-51.25</v>
      </c>
      <c r="AC6">
        <f t="shared" si="0"/>
        <v>10.860765473223495</v>
      </c>
      <c r="AD6">
        <f t="shared" si="1"/>
        <v>770.56262483067758</v>
      </c>
      <c r="AE6">
        <f>'IDT-1'!B6</f>
        <v>0</v>
      </c>
      <c r="AF6" s="26"/>
      <c r="AG6">
        <f t="shared" si="2"/>
        <v>770.56262483067758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4.3804999999999996</v>
      </c>
      <c r="E7">
        <f>GT_NG!P7</f>
        <v>15.648377887360498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7.9873823999999987</v>
      </c>
      <c r="O7">
        <f>BRPL_ISGS_exbus!BB7</f>
        <v>546.76293121093579</v>
      </c>
      <c r="P7" s="77">
        <v>52.7</v>
      </c>
      <c r="Q7" s="77">
        <v>25.25</v>
      </c>
      <c r="R7" s="80">
        <v>0</v>
      </c>
      <c r="S7" s="80">
        <v>0</v>
      </c>
      <c r="T7" s="78">
        <f>SUMPRODUCT(LTA!F7:AJ7,LTA!F$101:AJ$101,LTA!F$103:AJ$103)</f>
        <v>106.58</v>
      </c>
      <c r="U7" s="78">
        <f>SUMPRODUCT(LTA!F7:AJ7,LTA!F$102:AJ$102,LTA!F$103:AJ$103)</f>
        <v>151.28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-147</v>
      </c>
      <c r="AA7" s="117">
        <f>STOA!H7</f>
        <v>2.8199999999999994</v>
      </c>
      <c r="AB7" s="117">
        <f>-STOA!N7</f>
        <v>-51.25</v>
      </c>
      <c r="AC7">
        <f t="shared" si="0"/>
        <v>10.758290612114774</v>
      </c>
      <c r="AD7">
        <f t="shared" si="1"/>
        <v>763.03798536629427</v>
      </c>
      <c r="AE7">
        <f>'IDT-1'!B7</f>
        <v>0</v>
      </c>
      <c r="AF7" s="26"/>
      <c r="AG7">
        <f t="shared" si="2"/>
        <v>763.03798536629427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4.3804999999999996</v>
      </c>
      <c r="E8">
        <f>GT_NG!P8</f>
        <v>15.648377887360498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8.3803964000000004</v>
      </c>
      <c r="O8">
        <f>BRPL_ISGS_exbus!BB8</f>
        <v>546.77378157286739</v>
      </c>
      <c r="P8" s="77">
        <v>52.7</v>
      </c>
      <c r="Q8" s="77">
        <v>25.25</v>
      </c>
      <c r="R8" s="80">
        <v>0</v>
      </c>
      <c r="S8" s="80">
        <v>0</v>
      </c>
      <c r="T8" s="78">
        <f>SUMPRODUCT(LTA!F8:AJ8,LTA!F$101:AJ$101,LTA!F$103:AJ$103)</f>
        <v>106.88999999999999</v>
      </c>
      <c r="U8" s="78">
        <f>SUMPRODUCT(LTA!F8:AJ8,LTA!F$102:AJ$102,LTA!F$103:AJ$103)</f>
        <v>151.51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-161</v>
      </c>
      <c r="AA8" s="117">
        <f>STOA!H8</f>
        <v>2.8199999999999994</v>
      </c>
      <c r="AB8" s="117">
        <f>-STOA!N8</f>
        <v>-51.25</v>
      </c>
      <c r="AC8">
        <f t="shared" si="0"/>
        <v>10.908646658854897</v>
      </c>
      <c r="AD8">
        <f t="shared" si="1"/>
        <v>747.83149368148577</v>
      </c>
      <c r="AE8">
        <f>'IDT-1'!B8</f>
        <v>0</v>
      </c>
      <c r="AF8" s="26"/>
      <c r="AG8">
        <f t="shared" si="2"/>
        <v>747.83149368148577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4.3804999999999996</v>
      </c>
      <c r="E9">
        <f>GT_NG!P9</f>
        <v>15.648377887360498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-6.0423690205011393</v>
      </c>
      <c r="M9">
        <f>EDWPCL!S9</f>
        <v>0</v>
      </c>
      <c r="N9">
        <f>'MSW BWN'!S9</f>
        <v>8.6463079999999994</v>
      </c>
      <c r="O9">
        <f>BRPL_ISGS_exbus!BB9</f>
        <v>554.07277077461902</v>
      </c>
      <c r="P9" s="77">
        <v>52.7</v>
      </c>
      <c r="Q9" s="77">
        <v>25.25</v>
      </c>
      <c r="R9" s="80">
        <v>0</v>
      </c>
      <c r="S9" s="80">
        <v>0</v>
      </c>
      <c r="T9" s="78">
        <f>SUMPRODUCT(LTA!F9:AJ9,LTA!F$101:AJ$101,LTA!F$103:AJ$103)</f>
        <v>106.85</v>
      </c>
      <c r="U9" s="78">
        <f>SUMPRODUCT(LTA!F9:AJ9,LTA!F$102:AJ$102,LTA!F$103:AJ$103)</f>
        <v>150.72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-171</v>
      </c>
      <c r="AA9" s="117">
        <f>STOA!H9</f>
        <v>2.8199999999999994</v>
      </c>
      <c r="AB9" s="117">
        <f>-STOA!N9</f>
        <v>-51.25</v>
      </c>
      <c r="AC9">
        <f t="shared" si="0"/>
        <v>11.419948787117976</v>
      </c>
      <c r="AD9">
        <f t="shared" si="1"/>
        <v>703.13951358258373</v>
      </c>
      <c r="AE9">
        <f>'IDT-1'!B9</f>
        <v>0</v>
      </c>
      <c r="AF9" s="26"/>
      <c r="AG9">
        <f t="shared" si="2"/>
        <v>703.13951358258373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4.3804999999999996</v>
      </c>
      <c r="E10">
        <f>GT_NG!P10</f>
        <v>15.648377887360498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8.5727224</v>
      </c>
      <c r="O10">
        <f>BRPL_ISGS_exbus!BB10</f>
        <v>593.02658593401316</v>
      </c>
      <c r="P10" s="77">
        <v>52.7</v>
      </c>
      <c r="Q10" s="77">
        <v>25.25</v>
      </c>
      <c r="R10" s="80">
        <v>0</v>
      </c>
      <c r="S10" s="80">
        <v>0</v>
      </c>
      <c r="T10" s="78">
        <f>SUMPRODUCT(LTA!F10:AJ10,LTA!F$101:AJ$101,LTA!F$103:AJ$103)</f>
        <v>106.60999999999999</v>
      </c>
      <c r="U10" s="78">
        <f>SUMPRODUCT(LTA!F10:AJ10,LTA!F$102:AJ$102,LTA!F$103:AJ$103)</f>
        <v>151.1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-188</v>
      </c>
      <c r="AA10" s="117">
        <f>STOA!H10</f>
        <v>2.8199999999999994</v>
      </c>
      <c r="AB10" s="117">
        <f>-STOA!N10</f>
        <v>-51.25</v>
      </c>
      <c r="AC10">
        <f t="shared" si="0"/>
        <v>11.870613839931281</v>
      </c>
      <c r="AD10">
        <f t="shared" si="1"/>
        <v>729.6246568615552</v>
      </c>
      <c r="AE10">
        <f>'IDT-1'!B10</f>
        <v>0</v>
      </c>
      <c r="AF10" s="26"/>
      <c r="AG10">
        <f t="shared" si="2"/>
        <v>729.6246568615552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4.3804999999999996</v>
      </c>
      <c r="E11">
        <f>GT_NG!P11</f>
        <v>15.648377887360498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7.9154691999999987</v>
      </c>
      <c r="O11">
        <f>BRPL_ISGS_exbus!BB11</f>
        <v>591.07050059817925</v>
      </c>
      <c r="P11" s="77">
        <v>52.7</v>
      </c>
      <c r="Q11" s="77">
        <v>25.25</v>
      </c>
      <c r="R11" s="80">
        <v>0</v>
      </c>
      <c r="S11" s="80">
        <v>0</v>
      </c>
      <c r="T11" s="78">
        <f>SUMPRODUCT(LTA!F11:AJ11,LTA!F$101:AJ$101,LTA!F$103:AJ$103)</f>
        <v>106.56</v>
      </c>
      <c r="U11" s="78">
        <f>SUMPRODUCT(LTA!F11:AJ11,LTA!F$102:AJ$102,LTA!F$103:AJ$103)</f>
        <v>146.72999999999999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-204</v>
      </c>
      <c r="AA11" s="117">
        <f>STOA!H11</f>
        <v>2.8199999999999994</v>
      </c>
      <c r="AB11" s="117">
        <f>-STOA!N11</f>
        <v>-51.25</v>
      </c>
      <c r="AC11">
        <f t="shared" si="0"/>
        <v>12.119454924092784</v>
      </c>
      <c r="AD11">
        <f t="shared" si="1"/>
        <v>687.34247724155966</v>
      </c>
      <c r="AE11">
        <f>'IDT-1'!B11</f>
        <v>0</v>
      </c>
      <c r="AF11" s="26"/>
      <c r="AG11">
        <f t="shared" si="2"/>
        <v>687.34247724155966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4.3804999999999996</v>
      </c>
      <c r="E12">
        <f>GT_NG!P12</f>
        <v>15.648377887360498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-6.0820045558086564</v>
      </c>
      <c r="M12">
        <f>EDWPCL!S12</f>
        <v>0</v>
      </c>
      <c r="N12">
        <f>'MSW BWN'!S12</f>
        <v>8.204794399999999</v>
      </c>
      <c r="O12">
        <f>BRPL_ISGS_exbus!BB12</f>
        <v>588.32324040091066</v>
      </c>
      <c r="P12" s="77">
        <v>52.7</v>
      </c>
      <c r="Q12" s="77">
        <v>25.25</v>
      </c>
      <c r="R12" s="80">
        <v>0</v>
      </c>
      <c r="S12" s="80">
        <v>0</v>
      </c>
      <c r="T12" s="78">
        <f>SUMPRODUCT(LTA!F12:AJ12,LTA!F$101:AJ$101,LTA!F$103:AJ$103)</f>
        <v>106.78</v>
      </c>
      <c r="U12" s="78">
        <f>SUMPRODUCT(LTA!F12:AJ12,LTA!F$102:AJ$102,LTA!F$103:AJ$103)</f>
        <v>146.47999999999999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-216</v>
      </c>
      <c r="AA12" s="117">
        <f>STOA!H12</f>
        <v>2.8199999999999994</v>
      </c>
      <c r="AB12" s="117">
        <f>-STOA!N12</f>
        <v>-51.25</v>
      </c>
      <c r="AC12">
        <f t="shared" si="0"/>
        <v>12.14155412064037</v>
      </c>
      <c r="AD12">
        <f t="shared" si="1"/>
        <v>679.87722874004533</v>
      </c>
      <c r="AE12">
        <f>'IDT-1'!B12</f>
        <v>0</v>
      </c>
      <c r="AF12" s="26"/>
      <c r="AG12">
        <f t="shared" si="2"/>
        <v>679.87722874004533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4.3804999999999996</v>
      </c>
      <c r="E13">
        <f>GT_NG!P13</f>
        <v>15.648377887360498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8.2850695999999999</v>
      </c>
      <c r="O13">
        <f>BRPL_ISGS_exbus!BB13</f>
        <v>513.14597470384786</v>
      </c>
      <c r="P13" s="77">
        <v>52.7</v>
      </c>
      <c r="Q13" s="77">
        <v>25.25</v>
      </c>
      <c r="R13" s="80">
        <v>0</v>
      </c>
      <c r="S13" s="80">
        <v>0</v>
      </c>
      <c r="T13" s="78">
        <f>SUMPRODUCT(LTA!F13:AJ13,LTA!F$101:AJ$101,LTA!F$103:AJ$103)</f>
        <v>106.74</v>
      </c>
      <c r="U13" s="78">
        <f>SUMPRODUCT(LTA!F13:AJ13,LTA!F$102:AJ$102,LTA!F$103:AJ$103)</f>
        <v>145.44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-220</v>
      </c>
      <c r="AA13" s="117">
        <f>STOA!H13</f>
        <v>2.8199999999999994</v>
      </c>
      <c r="AB13" s="117">
        <f>-STOA!N13</f>
        <v>-51.25</v>
      </c>
      <c r="AC13">
        <f t="shared" si="0"/>
        <v>11.977647486118775</v>
      </c>
      <c r="AD13">
        <f t="shared" si="1"/>
        <v>546.8193591852023</v>
      </c>
      <c r="AE13">
        <f>'IDT-1'!B13</f>
        <v>0</v>
      </c>
      <c r="AF13" s="26"/>
      <c r="AG13">
        <f t="shared" si="2"/>
        <v>546.8193591852023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-122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4.3804999999999996</v>
      </c>
      <c r="E14">
        <f>GT_NG!P14</f>
        <v>15.648377887360498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8.1161571999999982</v>
      </c>
      <c r="O14">
        <f>BRPL_ISGS_exbus!BB14</f>
        <v>474.87067888294536</v>
      </c>
      <c r="P14" s="77">
        <v>52.7</v>
      </c>
      <c r="Q14" s="77">
        <v>25.25</v>
      </c>
      <c r="R14" s="80">
        <v>0</v>
      </c>
      <c r="S14" s="80">
        <v>0</v>
      </c>
      <c r="T14" s="78">
        <f>SUMPRODUCT(LTA!F14:AJ14,LTA!F$101:AJ$101,LTA!F$103:AJ$103)</f>
        <v>106.50999999999999</v>
      </c>
      <c r="U14" s="78">
        <f>SUMPRODUCT(LTA!F14:AJ14,LTA!F$102:AJ$102,LTA!F$103:AJ$103)</f>
        <v>145.16999999999999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-227</v>
      </c>
      <c r="AA14" s="117">
        <f>STOA!H14</f>
        <v>2.8199999999999994</v>
      </c>
      <c r="AB14" s="117">
        <f>-STOA!N14</f>
        <v>-51.25</v>
      </c>
      <c r="AC14">
        <f t="shared" si="0"/>
        <v>11.333082118020192</v>
      </c>
      <c r="AD14">
        <f t="shared" si="1"/>
        <v>542.51971633239839</v>
      </c>
      <c r="AE14">
        <f>'IDT-1'!B14</f>
        <v>0</v>
      </c>
      <c r="AF14" s="26"/>
      <c r="AG14">
        <f t="shared" si="2"/>
        <v>542.51971633239839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4.3804999999999996</v>
      </c>
      <c r="E15">
        <f>GT_NG!P15</f>
        <v>15.648377887360498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8.204794399999999</v>
      </c>
      <c r="O15">
        <f>BRPL_ISGS_exbus!BB15</f>
        <v>468.43202945146936</v>
      </c>
      <c r="P15" s="77">
        <v>52.7</v>
      </c>
      <c r="Q15" s="77">
        <v>25.25</v>
      </c>
      <c r="R15" s="80">
        <v>0</v>
      </c>
      <c r="S15" s="80">
        <v>0</v>
      </c>
      <c r="T15" s="78">
        <f>SUMPRODUCT(LTA!F15:AJ15,LTA!F$101:AJ$101,LTA!F$103:AJ$103)</f>
        <v>107</v>
      </c>
      <c r="U15" s="78">
        <f>SUMPRODUCT(LTA!F15:AJ15,LTA!F$102:AJ$102,LTA!F$103:AJ$103)</f>
        <v>145.07000000000002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-231</v>
      </c>
      <c r="AA15" s="117">
        <f>STOA!H15</f>
        <v>2.8199999999999994</v>
      </c>
      <c r="AB15" s="117">
        <f>-STOA!N15</f>
        <v>-51.25</v>
      </c>
      <c r="AC15">
        <f t="shared" si="0"/>
        <v>10.597018191174165</v>
      </c>
      <c r="AD15">
        <f t="shared" si="1"/>
        <v>614.29576802776853</v>
      </c>
      <c r="AE15">
        <f>'IDT-1'!B15</f>
        <v>0</v>
      </c>
      <c r="AF15" s="26"/>
      <c r="AG15">
        <f t="shared" si="2"/>
        <v>614.29576802776853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4.3804999999999996</v>
      </c>
      <c r="E16">
        <f>GT_NG!P16</f>
        <v>15.648377887360498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8.0843815999999986</v>
      </c>
      <c r="O16">
        <f>BRPL_ISGS_exbus!BB16</f>
        <v>468.44287981340085</v>
      </c>
      <c r="P16" s="77">
        <v>52.7</v>
      </c>
      <c r="Q16" s="77">
        <v>25.25</v>
      </c>
      <c r="R16" s="80">
        <v>0</v>
      </c>
      <c r="S16" s="80">
        <v>0</v>
      </c>
      <c r="T16" s="78">
        <f>SUMPRODUCT(LTA!F16:AJ16,LTA!F$101:AJ$101,LTA!F$103:AJ$103)</f>
        <v>106.78999999999999</v>
      </c>
      <c r="U16" s="78">
        <f>SUMPRODUCT(LTA!F16:AJ16,LTA!F$102:AJ$102,LTA!F$103:AJ$103)</f>
        <v>144.85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-227</v>
      </c>
      <c r="AA16" s="117">
        <f>STOA!H16</f>
        <v>2.8199999999999994</v>
      </c>
      <c r="AB16" s="117">
        <f>-STOA!N16</f>
        <v>-51.25</v>
      </c>
      <c r="AC16">
        <f t="shared" si="0"/>
        <v>10.55675753163038</v>
      </c>
      <c r="AD16">
        <f t="shared" si="1"/>
        <v>617.79646624924374</v>
      </c>
      <c r="AE16">
        <f>'IDT-1'!B16</f>
        <v>0</v>
      </c>
      <c r="AF16" s="26"/>
      <c r="AG16">
        <f t="shared" si="2"/>
        <v>617.79646624924374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4.3804999999999996</v>
      </c>
      <c r="E17">
        <f>GT_NG!P17</f>
        <v>15.648377887360498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-5.9958997722095662</v>
      </c>
      <c r="M17">
        <f>EDWPCL!S17</f>
        <v>0</v>
      </c>
      <c r="N17">
        <f>'MSW BWN'!S17</f>
        <v>8.365344799999999</v>
      </c>
      <c r="O17">
        <f>BRPL_ISGS_exbus!BB17</f>
        <v>468.43202945146936</v>
      </c>
      <c r="P17" s="77">
        <v>52.7</v>
      </c>
      <c r="Q17" s="77">
        <v>25.25</v>
      </c>
      <c r="R17" s="80">
        <v>0</v>
      </c>
      <c r="S17" s="80">
        <v>0</v>
      </c>
      <c r="T17" s="78">
        <f>SUMPRODUCT(LTA!F17:AJ17,LTA!F$101:AJ$101,LTA!F$103:AJ$103)</f>
        <v>106.77</v>
      </c>
      <c r="U17" s="78">
        <f>SUMPRODUCT(LTA!F17:AJ17,LTA!F$102:AJ$102,LTA!F$103:AJ$103)</f>
        <v>129.34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-227</v>
      </c>
      <c r="AA17" s="117">
        <f>STOA!H17</f>
        <v>2.8199999999999994</v>
      </c>
      <c r="AB17" s="117">
        <f>-STOA!N17</f>
        <v>-51.25</v>
      </c>
      <c r="AC17">
        <f t="shared" si="0"/>
        <v>10.421308462268895</v>
      </c>
      <c r="AD17">
        <f t="shared" si="1"/>
        <v>602.80291863257469</v>
      </c>
      <c r="AE17">
        <f>'IDT-1'!B17</f>
        <v>0</v>
      </c>
      <c r="AF17" s="26"/>
      <c r="AG17">
        <f t="shared" si="2"/>
        <v>602.80291863257469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4.3804999999999996</v>
      </c>
      <c r="E18">
        <f>GT_NG!P18</f>
        <v>15.648377887360498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8.1964323999999991</v>
      </c>
      <c r="O18">
        <f>BRPL_ISGS_exbus!BB18</f>
        <v>468.61495540727952</v>
      </c>
      <c r="P18" s="77">
        <v>52.7</v>
      </c>
      <c r="Q18" s="77">
        <v>25.25</v>
      </c>
      <c r="R18" s="80">
        <v>0</v>
      </c>
      <c r="S18" s="80">
        <v>0</v>
      </c>
      <c r="T18" s="78">
        <f>SUMPRODUCT(LTA!F18:AJ18,LTA!F$101:AJ$101,LTA!F$103:AJ$103)</f>
        <v>106.55000000000001</v>
      </c>
      <c r="U18" s="78">
        <f>SUMPRODUCT(LTA!F18:AJ18,LTA!F$102:AJ$102,LTA!F$103:AJ$103)</f>
        <v>128.73000000000002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-223</v>
      </c>
      <c r="AA18" s="117">
        <f>STOA!H18</f>
        <v>2.8199999999999994</v>
      </c>
      <c r="AB18" s="117">
        <f>-STOA!N18</f>
        <v>-51.25</v>
      </c>
      <c r="AC18">
        <f t="shared" si="0"/>
        <v>10.379777333807734</v>
      </c>
      <c r="AD18">
        <f t="shared" si="1"/>
        <v>605.89757284094503</v>
      </c>
      <c r="AE18">
        <f>'IDT-1'!B18</f>
        <v>0</v>
      </c>
      <c r="AF18" s="26"/>
      <c r="AG18">
        <f t="shared" si="2"/>
        <v>605.89757284094503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4.3804999999999996</v>
      </c>
      <c r="E19">
        <f>GT_NG!P19</f>
        <v>15.648377887360498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8.1797083999999991</v>
      </c>
      <c r="O19">
        <f>BRPL_ISGS_exbus!BB19</f>
        <v>484.57301893820431</v>
      </c>
      <c r="P19" s="77">
        <v>52.7</v>
      </c>
      <c r="Q19" s="77">
        <v>25.25</v>
      </c>
      <c r="R19" s="80">
        <v>0</v>
      </c>
      <c r="S19" s="80">
        <v>0</v>
      </c>
      <c r="T19" s="78">
        <f>SUMPRODUCT(LTA!F19:AJ19,LTA!F$101:AJ$101,LTA!F$103:AJ$103)</f>
        <v>106.79</v>
      </c>
      <c r="U19" s="78">
        <f>SUMPRODUCT(LTA!F19:AJ19,LTA!F$102:AJ$102,LTA!F$103:AJ$103)</f>
        <v>127.82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-201</v>
      </c>
      <c r="AA19" s="117">
        <f>STOA!H19</f>
        <v>2.8199999999999994</v>
      </c>
      <c r="AB19" s="117">
        <f>-STOA!N19</f>
        <v>-51.25</v>
      </c>
      <c r="AC19">
        <f t="shared" si="0"/>
        <v>10.386342316191573</v>
      </c>
      <c r="AD19">
        <f t="shared" si="1"/>
        <v>650.8323473894859</v>
      </c>
      <c r="AE19">
        <f>'IDT-1'!B19</f>
        <v>0</v>
      </c>
      <c r="AF19" s="26"/>
      <c r="AG19">
        <f t="shared" si="2"/>
        <v>650.8323473894859</v>
      </c>
      <c r="AI19" s="75">
        <f>PXIL!H19</f>
        <v>0</v>
      </c>
      <c r="AJ19" s="75">
        <f>PXIL!N19</f>
        <v>0</v>
      </c>
      <c r="AK19" s="75">
        <f>RTM_IEX!H19</f>
        <v>7.67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4.3804999999999996</v>
      </c>
      <c r="E20">
        <f>GT_NG!P20</f>
        <v>15.036823874233946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-5.3863325740318899</v>
      </c>
      <c r="M20">
        <f>EDWPCL!S20</f>
        <v>0</v>
      </c>
      <c r="N20">
        <f>'MSW BWN'!S20</f>
        <v>7.9957443999999986</v>
      </c>
      <c r="O20">
        <f>BRPL_ISGS_exbus!BB20</f>
        <v>540.05906794510076</v>
      </c>
      <c r="P20" s="77">
        <v>52.7</v>
      </c>
      <c r="Q20" s="77">
        <v>25.25</v>
      </c>
      <c r="R20" s="80">
        <v>0</v>
      </c>
      <c r="S20" s="80">
        <v>0</v>
      </c>
      <c r="T20" s="78">
        <f>SUMPRODUCT(LTA!F20:AJ20,LTA!F$101:AJ$101,LTA!F$103:AJ$103)</f>
        <v>106.88</v>
      </c>
      <c r="U20" s="78">
        <f>SUMPRODUCT(LTA!F20:AJ20,LTA!F$102:AJ$102,LTA!F$103:AJ$103)</f>
        <v>127.33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-182</v>
      </c>
      <c r="AA20" s="117">
        <f>STOA!H20</f>
        <v>2.8199999999999994</v>
      </c>
      <c r="AB20" s="117">
        <f>-STOA!N20</f>
        <v>-51.25</v>
      </c>
      <c r="AC20">
        <f t="shared" si="0"/>
        <v>10.923201024114418</v>
      </c>
      <c r="AD20">
        <f t="shared" si="1"/>
        <v>682.65647734941172</v>
      </c>
      <c r="AE20">
        <f>'IDT-1'!B20</f>
        <v>0</v>
      </c>
      <c r="AF20" s="26"/>
      <c r="AG20">
        <f t="shared" si="2"/>
        <v>682.65647734941172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4.3804999999999996</v>
      </c>
      <c r="E21">
        <f>GT_NG!P21</f>
        <v>15.036823874233946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-5.7539863325740317</v>
      </c>
      <c r="M21">
        <f>EDWPCL!S21</f>
        <v>0</v>
      </c>
      <c r="N21">
        <f>'MSW BWN'!S21</f>
        <v>8.2114839999999987</v>
      </c>
      <c r="O21">
        <f>BRPL_ISGS_exbus!BB21</f>
        <v>544.82584214273641</v>
      </c>
      <c r="P21" s="77">
        <v>52.7</v>
      </c>
      <c r="Q21" s="77">
        <v>25.25</v>
      </c>
      <c r="R21" s="80">
        <v>0</v>
      </c>
      <c r="S21" s="80">
        <v>0</v>
      </c>
      <c r="T21" s="78">
        <f>SUMPRODUCT(LTA!F21:AJ21,LTA!F$101:AJ$101,LTA!F$103:AJ$103)</f>
        <v>106.56</v>
      </c>
      <c r="U21" s="78">
        <f>SUMPRODUCT(LTA!F21:AJ21,LTA!F$102:AJ$102,LTA!F$103:AJ$103)</f>
        <v>126.66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-160</v>
      </c>
      <c r="AA21" s="117">
        <f>STOA!H21</f>
        <v>2.8199999999999994</v>
      </c>
      <c r="AB21" s="117">
        <f>-STOA!N21</f>
        <v>-51.25</v>
      </c>
      <c r="AC21">
        <f t="shared" si="0"/>
        <v>10.739646034431079</v>
      </c>
      <c r="AD21">
        <f t="shared" si="1"/>
        <v>711.46489237818844</v>
      </c>
      <c r="AE21">
        <f>'IDT-1'!B21</f>
        <v>0</v>
      </c>
      <c r="AF21" s="26"/>
      <c r="AG21">
        <f t="shared" si="2"/>
        <v>711.46489237818844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4.3804999999999996</v>
      </c>
      <c r="E22">
        <f>GT_NG!P22</f>
        <v>14.647268851585398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7.9154691999999987</v>
      </c>
      <c r="O22">
        <f>BRPL_ISGS_exbus!BB22</f>
        <v>545.77507257466789</v>
      </c>
      <c r="P22" s="77">
        <v>52.7</v>
      </c>
      <c r="Q22" s="77">
        <v>25.25</v>
      </c>
      <c r="R22" s="80">
        <v>0</v>
      </c>
      <c r="S22" s="80">
        <v>0</v>
      </c>
      <c r="T22" s="78">
        <f>SUMPRODUCT(LTA!F22:AJ22,LTA!F$101:AJ$101,LTA!F$103:AJ$103)</f>
        <v>102.08000000000001</v>
      </c>
      <c r="U22" s="78">
        <f>SUMPRODUCT(LTA!F22:AJ22,LTA!F$102:AJ$102,LTA!F$103:AJ$103)</f>
        <v>126.82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-127</v>
      </c>
      <c r="AA22" s="117">
        <f>STOA!H22</f>
        <v>2.8199999999999994</v>
      </c>
      <c r="AB22" s="117">
        <f>-STOA!N22</f>
        <v>-51.25</v>
      </c>
      <c r="AC22">
        <f t="shared" si="0"/>
        <v>10.440916222829818</v>
      </c>
      <c r="AD22">
        <f t="shared" si="1"/>
        <v>737.33447888353624</v>
      </c>
      <c r="AE22">
        <f>'IDT-1'!B22</f>
        <v>0</v>
      </c>
      <c r="AF22" s="26"/>
      <c r="AG22">
        <f t="shared" si="2"/>
        <v>737.33447888353624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4.3804999999999996</v>
      </c>
      <c r="E23">
        <f>GT_NG!P23</f>
        <v>14.647268851585398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81.963872247944821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8.3486207999999991</v>
      </c>
      <c r="O23">
        <f>BRPL_ISGS_exbus!BB23</f>
        <v>492.99009874901242</v>
      </c>
      <c r="P23" s="77">
        <v>52.7</v>
      </c>
      <c r="Q23" s="77">
        <v>25.25</v>
      </c>
      <c r="R23" s="80">
        <v>0</v>
      </c>
      <c r="S23" s="80">
        <v>0</v>
      </c>
      <c r="T23" s="78">
        <f>SUMPRODUCT(LTA!F23:AJ23,LTA!F$101:AJ$101,LTA!F$103:AJ$103)</f>
        <v>101.95</v>
      </c>
      <c r="U23" s="78">
        <f>SUMPRODUCT(LTA!F23:AJ23,LTA!F$102:AJ$102,LTA!F$103:AJ$103)</f>
        <v>127.25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-76</v>
      </c>
      <c r="AA23" s="117">
        <f>STOA!H23</f>
        <v>2.8199999999999994</v>
      </c>
      <c r="AB23" s="117">
        <f>-STOA!N23</f>
        <v>-51.25</v>
      </c>
      <c r="AC23">
        <f t="shared" si="0"/>
        <v>9.2123793260309981</v>
      </c>
      <c r="AD23">
        <f t="shared" si="1"/>
        <v>769.71119107440131</v>
      </c>
      <c r="AE23">
        <f>'IDT-1'!B23</f>
        <v>0</v>
      </c>
      <c r="AF23" s="26"/>
      <c r="AG23">
        <f t="shared" si="2"/>
        <v>769.71119107440131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4.3804999999999996</v>
      </c>
      <c r="E24">
        <f>GT_NG!P24</f>
        <v>14.647268851585398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81.963872247944821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8.6379459999999995</v>
      </c>
      <c r="O24">
        <f>BRPL_ISGS_exbus!BB24</f>
        <v>502.10049744864932</v>
      </c>
      <c r="P24" s="77">
        <v>52.7</v>
      </c>
      <c r="Q24" s="77">
        <v>25.25</v>
      </c>
      <c r="R24" s="80">
        <v>0</v>
      </c>
      <c r="S24" s="80">
        <v>0</v>
      </c>
      <c r="T24" s="78">
        <f>SUMPRODUCT(LTA!F24:AJ24,LTA!F$101:AJ$101,LTA!F$103:AJ$103)</f>
        <v>101.31</v>
      </c>
      <c r="U24" s="78">
        <f>SUMPRODUCT(LTA!F24:AJ24,LTA!F$102:AJ$102,LTA!F$103:AJ$103)</f>
        <v>127.4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-9</v>
      </c>
      <c r="AA24" s="117">
        <f>STOA!H24</f>
        <v>2.8199999999999994</v>
      </c>
      <c r="AB24" s="117">
        <f>-STOA!N24</f>
        <v>-51.25</v>
      </c>
      <c r="AC24">
        <f t="shared" si="0"/>
        <v>8.6959503523607165</v>
      </c>
      <c r="AD24">
        <f t="shared" si="1"/>
        <v>846.13734394770847</v>
      </c>
      <c r="AE24">
        <f>'IDT-1'!B24</f>
        <v>0</v>
      </c>
      <c r="AF24" s="26"/>
      <c r="AG24">
        <f t="shared" si="2"/>
        <v>846.13734394770847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4.3804999999999996</v>
      </c>
      <c r="E25">
        <f>GT_NG!P25</f>
        <v>15.648377887360498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81.963872247944821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7.9639687999999991</v>
      </c>
      <c r="O25">
        <f>BRPL_ISGS_exbus!BB25</f>
        <v>644.31798144365337</v>
      </c>
      <c r="P25" s="77">
        <v>52.7</v>
      </c>
      <c r="Q25" s="77">
        <v>25.25</v>
      </c>
      <c r="R25" s="80">
        <v>0</v>
      </c>
      <c r="S25" s="80">
        <v>0</v>
      </c>
      <c r="T25" s="78">
        <f>SUMPRODUCT(LTA!F25:AJ25,LTA!F$101:AJ$101,LTA!F$103:AJ$103)</f>
        <v>86.37</v>
      </c>
      <c r="U25" s="78">
        <f>SUMPRODUCT(LTA!F25:AJ25,LTA!F$102:AJ$102,LTA!F$103:AJ$103)</f>
        <v>127.32000000000001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2.8199999999999994</v>
      </c>
      <c r="AB25" s="117">
        <f>-STOA!N25</f>
        <v>-51.25</v>
      </c>
      <c r="AC25">
        <f t="shared" si="0"/>
        <v>10.173292072559386</v>
      </c>
      <c r="AD25">
        <f t="shared" si="1"/>
        <v>932.18461805828883</v>
      </c>
      <c r="AE25">
        <f>'IDT-1'!B25</f>
        <v>0</v>
      </c>
      <c r="AF25" s="26"/>
      <c r="AG25">
        <f t="shared" si="2"/>
        <v>932.18461805828883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4.3804999999999996</v>
      </c>
      <c r="E26">
        <f>GT_NG!P26</f>
        <v>15.648377887360498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81.963872247944821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8.1479327999999995</v>
      </c>
      <c r="O26">
        <f>BRPL_ISGS_exbus!BB26</f>
        <v>760.4490309963353</v>
      </c>
      <c r="P26" s="77">
        <v>111.66335178900995</v>
      </c>
      <c r="Q26" s="77">
        <v>26.354584203201114</v>
      </c>
      <c r="R26" s="80">
        <v>0</v>
      </c>
      <c r="S26" s="80">
        <v>0</v>
      </c>
      <c r="T26" s="78">
        <f>SUMPRODUCT(LTA!F26:AJ26,LTA!F$101:AJ$101,LTA!F$103:AJ$103)</f>
        <v>86.3</v>
      </c>
      <c r="U26" s="78">
        <f>SUMPRODUCT(LTA!F26:AJ26,LTA!F$102:AJ$102,LTA!F$103:AJ$103)</f>
        <v>127.02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2.8199999999999994</v>
      </c>
      <c r="AB26" s="117">
        <f>-STOA!N26</f>
        <v>-51.25</v>
      </c>
      <c r="AC26">
        <f t="shared" si="0"/>
        <v>11.993787949458399</v>
      </c>
      <c r="AD26">
        <f t="shared" si="1"/>
        <v>1075.7870717262826</v>
      </c>
      <c r="AE26">
        <f>'IDT-1'!B26</f>
        <v>0</v>
      </c>
      <c r="AF26" s="26"/>
      <c r="AG26">
        <f t="shared" si="2"/>
        <v>1075.7870717262826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-79.59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4.3804999999999996</v>
      </c>
      <c r="E27">
        <f>GT_NG!P27</f>
        <v>15.648377887360498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81.963872247944821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7.8034183999999991</v>
      </c>
      <c r="O27">
        <f>BRPL_ISGS_exbus!BB27</f>
        <v>838.14619523136162</v>
      </c>
      <c r="P27" s="77">
        <v>97.51</v>
      </c>
      <c r="Q27" s="77">
        <v>26.354584203201114</v>
      </c>
      <c r="R27" s="80">
        <v>0</v>
      </c>
      <c r="S27" s="80">
        <v>0</v>
      </c>
      <c r="T27" s="78">
        <f>SUMPRODUCT(LTA!F27:AJ27,LTA!F$101:AJ$101,LTA!F$103:AJ$103)</f>
        <v>86.08</v>
      </c>
      <c r="U27" s="78">
        <f>SUMPRODUCT(LTA!F27:AJ27,LTA!F$102:AJ$102,LTA!F$103:AJ$103)</f>
        <v>128.13999999999999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43.260000000000005</v>
      </c>
      <c r="AB27" s="117">
        <f>-STOA!N27</f>
        <v>-273.27</v>
      </c>
      <c r="AC27">
        <f t="shared" si="0"/>
        <v>15.198605475249623</v>
      </c>
      <c r="AD27">
        <f t="shared" si="1"/>
        <v>1150.6415522465077</v>
      </c>
      <c r="AE27">
        <f>'IDT-1'!B27</f>
        <v>0</v>
      </c>
      <c r="AF27" s="26"/>
      <c r="AG27">
        <f t="shared" si="2"/>
        <v>1150.6415522465077</v>
      </c>
      <c r="AI27" s="75">
        <f>PXIL!H27</f>
        <v>0</v>
      </c>
      <c r="AJ27" s="75">
        <f>PXIL!N27</f>
        <v>0</v>
      </c>
      <c r="AK27" s="75">
        <f>RTM_IEX!H27</f>
        <v>115.95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4.3804999999999996</v>
      </c>
      <c r="E28">
        <f>GT_NG!P28</f>
        <v>15.648377887360498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81.963872247944821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7.8586075999999991</v>
      </c>
      <c r="O28">
        <f>BRPL_ISGS_exbus!BB28</f>
        <v>893.91872826417944</v>
      </c>
      <c r="P28" s="77">
        <v>111.66999999999999</v>
      </c>
      <c r="Q28" s="77">
        <v>25.25</v>
      </c>
      <c r="R28" s="80">
        <v>0.03</v>
      </c>
      <c r="S28" s="80">
        <v>0</v>
      </c>
      <c r="T28" s="78">
        <f>SUMPRODUCT(LTA!F28:AJ28,LTA!F$101:AJ$101,LTA!F$103:AJ$103)</f>
        <v>84.78</v>
      </c>
      <c r="U28" s="78">
        <f>SUMPRODUCT(LTA!F28:AJ28,LTA!F$102:AJ$102,LTA!F$103:AJ$103)</f>
        <v>110.52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43.260000000000005</v>
      </c>
      <c r="AB28" s="117">
        <f>-STOA!N28</f>
        <v>-273.27</v>
      </c>
      <c r="AC28">
        <f t="shared" si="0"/>
        <v>15.115737089910249</v>
      </c>
      <c r="AD28">
        <f t="shared" si="1"/>
        <v>1141.3075586614639</v>
      </c>
      <c r="AE28">
        <f>'IDT-1'!B28</f>
        <v>131</v>
      </c>
      <c r="AF28" s="26"/>
      <c r="AG28">
        <f t="shared" si="2"/>
        <v>1272.3075586614639</v>
      </c>
      <c r="AI28" s="75">
        <f>PXIL!H28</f>
        <v>0</v>
      </c>
      <c r="AJ28" s="75">
        <f>PXIL!N28</f>
        <v>0</v>
      </c>
      <c r="AK28" s="75">
        <f>RTM_IEX!H28</f>
        <v>56.54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4.3804999999999996</v>
      </c>
      <c r="E29">
        <f>GT_NG!P29</f>
        <v>15.648377887360498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81.963872247944821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8.0442439999999991</v>
      </c>
      <c r="O29">
        <f>BRPL_ISGS_exbus!BB29</f>
        <v>989.1812137162616</v>
      </c>
      <c r="P29" s="77">
        <v>111.66999999999999</v>
      </c>
      <c r="Q29" s="77">
        <v>25.25</v>
      </c>
      <c r="R29" s="80">
        <v>0.03</v>
      </c>
      <c r="S29" s="80">
        <v>0</v>
      </c>
      <c r="T29" s="78">
        <f>SUMPRODUCT(LTA!F29:AJ29,LTA!F$101:AJ$101,LTA!F$103:AJ$103)</f>
        <v>80.17</v>
      </c>
      <c r="U29" s="78">
        <f>SUMPRODUCT(LTA!F29:AJ29,LTA!F$102:AJ$102,LTA!F$103:AJ$103)</f>
        <v>114.1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43.260000000000005</v>
      </c>
      <c r="AB29" s="117">
        <f>-STOA!N29</f>
        <v>-273.27</v>
      </c>
      <c r="AC29">
        <f t="shared" si="0"/>
        <v>15.954888562208572</v>
      </c>
      <c r="AD29">
        <f t="shared" si="1"/>
        <v>1235.8265290412478</v>
      </c>
      <c r="AE29">
        <f>'IDT-1'!B29</f>
        <v>200</v>
      </c>
      <c r="AF29" s="26"/>
      <c r="AG29">
        <f t="shared" si="2"/>
        <v>1435.8265290412478</v>
      </c>
      <c r="AI29" s="75">
        <f>PXIL!H29</f>
        <v>0</v>
      </c>
      <c r="AJ29" s="75">
        <f>PXIL!N29</f>
        <v>0</v>
      </c>
      <c r="AK29" s="75">
        <f>RTM_IEX!H29</f>
        <v>57.48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4.3804999999999996</v>
      </c>
      <c r="E30">
        <f>GT_NG!P30</f>
        <v>15.648377887360498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81.963872247944821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8.1245191999999982</v>
      </c>
      <c r="O30">
        <f>BRPL_ISGS_exbus!BB30</f>
        <v>1029.8868618212819</v>
      </c>
      <c r="P30" s="77">
        <v>111.66999999999999</v>
      </c>
      <c r="Q30" s="77">
        <v>25.25</v>
      </c>
      <c r="R30" s="80">
        <v>0.71000000000000008</v>
      </c>
      <c r="S30" s="80">
        <v>0</v>
      </c>
      <c r="T30" s="78">
        <f>SUMPRODUCT(LTA!F30:AJ30,LTA!F$101:AJ$101,LTA!F$103:AJ$103)</f>
        <v>78.66</v>
      </c>
      <c r="U30" s="78">
        <f>SUMPRODUCT(LTA!F30:AJ30,LTA!F$102:AJ$102,LTA!F$103:AJ$103)</f>
        <v>112.66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43.260000000000005</v>
      </c>
      <c r="AB30" s="117">
        <f>-STOA!N30</f>
        <v>-273.27</v>
      </c>
      <c r="AC30">
        <f t="shared" si="0"/>
        <v>16.479420687292752</v>
      </c>
      <c r="AD30">
        <f t="shared" si="1"/>
        <v>1294.9079202211842</v>
      </c>
      <c r="AE30">
        <f>'IDT-1'!B30</f>
        <v>236</v>
      </c>
      <c r="AF30" s="26"/>
      <c r="AG30">
        <f t="shared" si="2"/>
        <v>1530.9079202211842</v>
      </c>
      <c r="AI30" s="75">
        <f>PXIL!H30</f>
        <v>0</v>
      </c>
      <c r="AJ30" s="75">
        <f>PXIL!N30</f>
        <v>0</v>
      </c>
      <c r="AK30" s="75">
        <f>RTM_IEX!H30</f>
        <v>78.569999999999993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4.3804999999999996</v>
      </c>
      <c r="E31">
        <f>GT_NG!P31</f>
        <v>15.648377887360498</v>
      </c>
      <c r="F31">
        <f>GT_Spot!P31</f>
        <v>0</v>
      </c>
      <c r="G31">
        <f>PPCL_NG!P31</f>
        <v>5.66</v>
      </c>
      <c r="H31">
        <f>PPCL_Spot!P31</f>
        <v>0</v>
      </c>
      <c r="I31">
        <f>Bawana_NG!P31</f>
        <v>81.963872247944821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8.2683455999999982</v>
      </c>
      <c r="O31">
        <f>BRPL_ISGS_exbus!BB31</f>
        <v>1062.2796564166822</v>
      </c>
      <c r="P31" s="77">
        <v>111.66999999999999</v>
      </c>
      <c r="Q31" s="77">
        <v>25.25</v>
      </c>
      <c r="R31" s="80">
        <v>5.84</v>
      </c>
      <c r="S31" s="80">
        <v>0</v>
      </c>
      <c r="T31" s="78">
        <f>SUMPRODUCT(LTA!F31:AJ31,LTA!F$101:AJ$101,LTA!F$103:AJ$103)</f>
        <v>77.41</v>
      </c>
      <c r="U31" s="78">
        <f>SUMPRODUCT(LTA!F31:AJ31,LTA!F$102:AJ$102,LTA!F$103:AJ$103)</f>
        <v>112.32000000000001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43.260000000000005</v>
      </c>
      <c r="AB31" s="117">
        <f>-STOA!N31</f>
        <v>-273.27</v>
      </c>
      <c r="AC31">
        <f t="shared" si="0"/>
        <v>17.259862952052273</v>
      </c>
      <c r="AD31">
        <f t="shared" si="1"/>
        <v>1382.8140989518247</v>
      </c>
      <c r="AE31">
        <f>'IDT-1'!B31</f>
        <v>219</v>
      </c>
      <c r="AF31" s="26"/>
      <c r="AG31">
        <f t="shared" si="2"/>
        <v>1601.8140989518247</v>
      </c>
      <c r="AI31" s="75">
        <f>PXIL!H31</f>
        <v>0</v>
      </c>
      <c r="AJ31" s="75">
        <f>PXIL!N31</f>
        <v>0</v>
      </c>
      <c r="AK31" s="75">
        <f>RTM_IEX!H31</f>
        <v>125.52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4.3804999999999996</v>
      </c>
      <c r="E32">
        <f>GT_NG!P32</f>
        <v>15.648377887360498</v>
      </c>
      <c r="F32">
        <f>GT_Spot!P32</f>
        <v>0</v>
      </c>
      <c r="G32">
        <f>PPCL_NG!P32</f>
        <v>5.66</v>
      </c>
      <c r="H32">
        <f>PPCL_Spot!P32</f>
        <v>0</v>
      </c>
      <c r="I32">
        <f>Bawana_NG!P32</f>
        <v>75.37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8.1797083999999991</v>
      </c>
      <c r="O32">
        <f>BRPL_ISGS_exbus!BB32</f>
        <v>1077.0956621756657</v>
      </c>
      <c r="P32" s="77">
        <v>111.66999999999999</v>
      </c>
      <c r="Q32" s="77">
        <v>25.25</v>
      </c>
      <c r="R32" s="80">
        <v>15.91</v>
      </c>
      <c r="S32" s="80">
        <v>0</v>
      </c>
      <c r="T32" s="78">
        <f>SUMPRODUCT(LTA!F32:AJ32,LTA!F$101:AJ$101,LTA!F$103:AJ$103)</f>
        <v>76.31</v>
      </c>
      <c r="U32" s="78">
        <f>SUMPRODUCT(LTA!F32:AJ32,LTA!F$102:AJ$102,LTA!F$103:AJ$103)</f>
        <v>111.79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44.66</v>
      </c>
      <c r="AB32" s="117">
        <f>-STOA!N32</f>
        <v>-273.27</v>
      </c>
      <c r="AC32">
        <f t="shared" si="0"/>
        <v>17.375877719589415</v>
      </c>
      <c r="AD32">
        <f t="shared" si="1"/>
        <v>1395.8815804953265</v>
      </c>
      <c r="AE32">
        <f>'IDT-1'!B32</f>
        <v>254</v>
      </c>
      <c r="AF32" s="26"/>
      <c r="AG32">
        <f t="shared" si="2"/>
        <v>1649.8815804953265</v>
      </c>
      <c r="AI32" s="75">
        <f>PXIL!H32</f>
        <v>0</v>
      </c>
      <c r="AJ32" s="75">
        <f>PXIL!N32</f>
        <v>0</v>
      </c>
      <c r="AK32" s="75">
        <f>RTM_IEX!H32</f>
        <v>120.73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4.3804999999999996</v>
      </c>
      <c r="E33">
        <f>GT_NG!P33</f>
        <v>15.648377887360498</v>
      </c>
      <c r="F33">
        <f>GT_Spot!P33</f>
        <v>0</v>
      </c>
      <c r="G33">
        <f>PPCL_NG!P33</f>
        <v>5.66</v>
      </c>
      <c r="H33">
        <f>PPCL_Spot!P33</f>
        <v>0</v>
      </c>
      <c r="I33">
        <f>Bawana_NG!P33</f>
        <v>75.37</v>
      </c>
      <c r="J33">
        <f>Bawana_RLNG!P33</f>
        <v>0</v>
      </c>
      <c r="K33">
        <f>Bawana_Spot!P33</f>
        <v>0</v>
      </c>
      <c r="L33">
        <f>TWOMCL!O33</f>
        <v>-6.035535307517085</v>
      </c>
      <c r="M33">
        <f>EDWPCL!S33</f>
        <v>0</v>
      </c>
      <c r="N33">
        <f>'MSW BWN'!S33</f>
        <v>8.0676575999999987</v>
      </c>
      <c r="O33">
        <f>BRPL_ISGS_exbus!BB33</f>
        <v>1082.0593173662212</v>
      </c>
      <c r="P33" s="77">
        <v>111.66999999999999</v>
      </c>
      <c r="Q33" s="77">
        <v>25.25</v>
      </c>
      <c r="R33" s="80">
        <v>31.279999999999994</v>
      </c>
      <c r="S33" s="80">
        <v>0</v>
      </c>
      <c r="T33" s="78">
        <f>SUMPRODUCT(LTA!F33:AJ33,LTA!F$101:AJ$101,LTA!F$103:AJ$103)</f>
        <v>98.85</v>
      </c>
      <c r="U33" s="78">
        <f>SUMPRODUCT(LTA!F33:AJ33,LTA!F$102:AJ$102,LTA!F$103:AJ$103)</f>
        <v>109.9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25.87</v>
      </c>
      <c r="Z33" s="75">
        <f>IEX!N33</f>
        <v>0</v>
      </c>
      <c r="AA33" s="117">
        <f>STOA!H33</f>
        <v>60.43</v>
      </c>
      <c r="AB33" s="117">
        <f>-STOA!N33</f>
        <v>-273.27</v>
      </c>
      <c r="AC33">
        <f t="shared" si="0"/>
        <v>18.126513665226685</v>
      </c>
      <c r="AD33">
        <f t="shared" si="1"/>
        <v>1480.6138038808378</v>
      </c>
      <c r="AE33">
        <f>'IDT-1'!B33</f>
        <v>238.428</v>
      </c>
      <c r="AF33" s="26"/>
      <c r="AG33">
        <f t="shared" si="2"/>
        <v>1719.041803880838</v>
      </c>
      <c r="AI33" s="75">
        <f>PXIL!H33</f>
        <v>0</v>
      </c>
      <c r="AJ33" s="75">
        <f>PXIL!N33</f>
        <v>0</v>
      </c>
      <c r="AK33" s="75">
        <f>RTM_IEX!H33</f>
        <v>123.61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4.3804999999999996</v>
      </c>
      <c r="E34">
        <f>GT_NG!P34</f>
        <v>15.648377887360498</v>
      </c>
      <c r="F34">
        <f>GT_Spot!P34</f>
        <v>0</v>
      </c>
      <c r="G34">
        <f>PPCL_NG!P34</f>
        <v>5.66</v>
      </c>
      <c r="H34">
        <f>PPCL_Spot!P34</f>
        <v>0</v>
      </c>
      <c r="I34">
        <f>Bawana_NG!P34</f>
        <v>75.37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7.8987451999999996</v>
      </c>
      <c r="O34">
        <f>BRPL_ISGS_exbus!BB34</f>
        <v>1085.8569842477752</v>
      </c>
      <c r="P34" s="77">
        <v>111.66999999999999</v>
      </c>
      <c r="Q34" s="77">
        <v>25.25</v>
      </c>
      <c r="R34" s="80">
        <v>39.999999999999993</v>
      </c>
      <c r="S34" s="80">
        <v>0</v>
      </c>
      <c r="T34" s="78">
        <f>SUMPRODUCT(LTA!F34:AJ34,LTA!F$101:AJ$101,LTA!F$103:AJ$103)</f>
        <v>116.92</v>
      </c>
      <c r="U34" s="78">
        <f>SUMPRODUCT(LTA!F34:AJ34,LTA!F$102:AJ$102,LTA!F$103:AJ$103)</f>
        <v>132.28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62.28</v>
      </c>
      <c r="Z34" s="75">
        <f>IEX!N34</f>
        <v>0</v>
      </c>
      <c r="AA34" s="117">
        <f>STOA!H34</f>
        <v>64.63</v>
      </c>
      <c r="AB34" s="117">
        <f>-STOA!N34</f>
        <v>-273.27</v>
      </c>
      <c r="AC34">
        <f t="shared" si="0"/>
        <v>19.092672877663979</v>
      </c>
      <c r="AD34">
        <f t="shared" si="1"/>
        <v>1589.2551442093613</v>
      </c>
      <c r="AE34">
        <f>'IDT-1'!B34</f>
        <v>211.423</v>
      </c>
      <c r="AF34" s="26"/>
      <c r="AG34">
        <f t="shared" si="2"/>
        <v>1800.6781442093613</v>
      </c>
      <c r="AI34" s="75">
        <f>PXIL!H34</f>
        <v>0</v>
      </c>
      <c r="AJ34" s="75">
        <f>PXIL!N34</f>
        <v>0</v>
      </c>
      <c r="AK34" s="75">
        <f>RTM_IEX!H34</f>
        <v>139.9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4.3804999999999996</v>
      </c>
      <c r="E35">
        <f>GT_NG!P35</f>
        <v>15.648377887360498</v>
      </c>
      <c r="F35">
        <f>GT_Spot!P35</f>
        <v>0</v>
      </c>
      <c r="G35">
        <f>PPCL_NG!P35</f>
        <v>5.66</v>
      </c>
      <c r="H35">
        <f>PPCL_Spot!P35</f>
        <v>0</v>
      </c>
      <c r="I35">
        <f>Bawana_NG!P35</f>
        <v>75.37</v>
      </c>
      <c r="J35">
        <f>Bawana_RLNG!P35</f>
        <v>0</v>
      </c>
      <c r="K35">
        <f>Bawana_Spot!P35</f>
        <v>0</v>
      </c>
      <c r="L35">
        <f>TWOMCL!O35</f>
        <v>-5.1963553530751714</v>
      </c>
      <c r="M35">
        <f>EDWPCL!S35</f>
        <v>0</v>
      </c>
      <c r="N35">
        <f>'MSW BWN'!S35</f>
        <v>7.8435559999999995</v>
      </c>
      <c r="O35">
        <f>BRPL_ISGS_exbus!BB35</f>
        <v>1068.3547687813559</v>
      </c>
      <c r="P35" s="77">
        <v>111.66999999999999</v>
      </c>
      <c r="Q35" s="77">
        <v>25.25</v>
      </c>
      <c r="R35" s="80">
        <v>44.500000000000007</v>
      </c>
      <c r="S35" s="80">
        <v>0</v>
      </c>
      <c r="T35" s="78">
        <f>SUMPRODUCT(LTA!F35:AJ35,LTA!F$101:AJ$101,LTA!F$103:AJ$103)</f>
        <v>136.74</v>
      </c>
      <c r="U35" s="78">
        <f>SUMPRODUCT(LTA!F35:AJ35,LTA!F$102:AJ$102,LTA!F$103:AJ$103)</f>
        <v>135.04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50.79</v>
      </c>
      <c r="Z35" s="75">
        <f>IEX!N35</f>
        <v>0</v>
      </c>
      <c r="AA35" s="117">
        <f>STOA!H35</f>
        <v>85.44</v>
      </c>
      <c r="AB35" s="117">
        <f>-STOA!N35</f>
        <v>-273.27</v>
      </c>
      <c r="AC35">
        <f t="shared" si="0"/>
        <v>19.064723196950265</v>
      </c>
      <c r="AD35">
        <f t="shared" si="1"/>
        <v>1587.9761241186909</v>
      </c>
      <c r="AE35">
        <f>'IDT-1'!B35</f>
        <v>205.024</v>
      </c>
      <c r="AF35" s="26"/>
      <c r="AG35">
        <f t="shared" si="2"/>
        <v>1793.000124118691</v>
      </c>
      <c r="AI35" s="75">
        <f>PXIL!H35</f>
        <v>0</v>
      </c>
      <c r="AJ35" s="75">
        <f>PXIL!N35</f>
        <v>0</v>
      </c>
      <c r="AK35" s="75">
        <f>RTM_IEX!H35</f>
        <v>118.82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4.3804999999999996</v>
      </c>
      <c r="E36">
        <f>GT_NG!P36</f>
        <v>15.648377887360498</v>
      </c>
      <c r="F36">
        <f>GT_Spot!P36</f>
        <v>0</v>
      </c>
      <c r="G36">
        <f>PPCL_NG!P36</f>
        <v>5.66</v>
      </c>
      <c r="H36">
        <f>PPCL_Spot!P36</f>
        <v>0</v>
      </c>
      <c r="I36">
        <f>Bawana_NG!P36</f>
        <v>75.37</v>
      </c>
      <c r="J36">
        <f>Bawana_RLNG!P36</f>
        <v>0</v>
      </c>
      <c r="K36">
        <f>Bawana_Spot!P36</f>
        <v>0</v>
      </c>
      <c r="L36">
        <f>TWOMCL!O36</f>
        <v>-6.0423690205011393</v>
      </c>
      <c r="M36">
        <f>EDWPCL!S36</f>
        <v>0</v>
      </c>
      <c r="N36">
        <f>'MSW BWN'!S36</f>
        <v>7.6579195999999987</v>
      </c>
      <c r="O36">
        <f>BRPL_ISGS_exbus!BB36</f>
        <v>1070.9922132319718</v>
      </c>
      <c r="P36" s="77">
        <v>111.66999999999999</v>
      </c>
      <c r="Q36" s="77">
        <v>25.25</v>
      </c>
      <c r="R36" s="80">
        <v>44.500000000000007</v>
      </c>
      <c r="S36" s="80">
        <v>0</v>
      </c>
      <c r="T36" s="78">
        <f>SUMPRODUCT(LTA!F36:AJ36,LTA!F$101:AJ$101,LTA!F$103:AJ$103)</f>
        <v>172.11</v>
      </c>
      <c r="U36" s="78">
        <f>SUMPRODUCT(LTA!F36:AJ36,LTA!F$102:AJ$102,LTA!F$103:AJ$103)</f>
        <v>133.54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119.89999999999999</v>
      </c>
      <c r="AB36" s="117">
        <f>-STOA!N36</f>
        <v>-273.27</v>
      </c>
      <c r="AC36">
        <f t="shared" si="0"/>
        <v>19.264970125020611</v>
      </c>
      <c r="AD36">
        <f t="shared" si="1"/>
        <v>1608.8316715738106</v>
      </c>
      <c r="AE36">
        <f>'IDT-1'!B36</f>
        <v>218.30500000000001</v>
      </c>
      <c r="AF36" s="26"/>
      <c r="AG36">
        <f t="shared" si="2"/>
        <v>1827.1366715738106</v>
      </c>
      <c r="AI36" s="75">
        <f>PXIL!H36</f>
        <v>0</v>
      </c>
      <c r="AJ36" s="75">
        <f>PXIL!N36</f>
        <v>0</v>
      </c>
      <c r="AK36" s="75">
        <f>RTM_IEX!H36</f>
        <v>120.73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4.3804999999999996</v>
      </c>
      <c r="E37">
        <f>GT_NG!P37</f>
        <v>15.648377887360498</v>
      </c>
      <c r="F37">
        <f>GT_Spot!P37</f>
        <v>0</v>
      </c>
      <c r="G37">
        <f>PPCL_NG!P37</f>
        <v>5.66</v>
      </c>
      <c r="H37">
        <f>PPCL_Spot!P37</f>
        <v>0</v>
      </c>
      <c r="I37">
        <f>Bawana_NG!P37</f>
        <v>75.002160039922984</v>
      </c>
      <c r="J37">
        <f>Bawana_RLNG!P37</f>
        <v>0</v>
      </c>
      <c r="K37">
        <f>Bawana_Spot!P37</f>
        <v>0</v>
      </c>
      <c r="L37">
        <f>TWOMCL!O37</f>
        <v>-5.4451025056947602</v>
      </c>
      <c r="M37">
        <f>EDWPCL!S37</f>
        <v>0</v>
      </c>
      <c r="N37">
        <f>'MSW BWN'!S37</f>
        <v>7.8987451999999996</v>
      </c>
      <c r="O37">
        <f>BRPL_ISGS_exbus!BB37</f>
        <v>1071.7001292817883</v>
      </c>
      <c r="P37" s="77">
        <v>111.66999999999999</v>
      </c>
      <c r="Q37" s="77">
        <v>25.25</v>
      </c>
      <c r="R37" s="80">
        <v>44.500000000000007</v>
      </c>
      <c r="S37" s="80">
        <v>0</v>
      </c>
      <c r="T37" s="78">
        <f>SUMPRODUCT(LTA!F37:AJ37,LTA!F$101:AJ$101,LTA!F$103:AJ$103)</f>
        <v>212.14</v>
      </c>
      <c r="U37" s="78">
        <f>SUMPRODUCT(LTA!F37:AJ37,LTA!F$102:AJ$102,LTA!F$103:AJ$103)</f>
        <v>133.24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160.43</v>
      </c>
      <c r="AB37" s="117">
        <f>-STOA!N37</f>
        <v>-273.27</v>
      </c>
      <c r="AC37">
        <f t="shared" si="0"/>
        <v>19.237499451607132</v>
      </c>
      <c r="AD37">
        <f t="shared" si="1"/>
        <v>1606.9373104517699</v>
      </c>
      <c r="AE37">
        <f>'IDT-1'!B37</f>
        <v>233.93799999999999</v>
      </c>
      <c r="AF37" s="26"/>
      <c r="AG37">
        <f t="shared" si="2"/>
        <v>1840.87531045177</v>
      </c>
      <c r="AI37" s="75">
        <f>PXIL!H37</f>
        <v>0</v>
      </c>
      <c r="AJ37" s="75">
        <f>PXIL!N37</f>
        <v>0</v>
      </c>
      <c r="AK37" s="75">
        <f>RTM_IEX!H37</f>
        <v>37.369999999999997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4.3804999999999996</v>
      </c>
      <c r="E38">
        <f>GT_NG!P38</f>
        <v>15.273381294964029</v>
      </c>
      <c r="F38">
        <f>GT_Spot!P38</f>
        <v>0</v>
      </c>
      <c r="G38">
        <f>PPCL_NG!P38</f>
        <v>5.66</v>
      </c>
      <c r="H38">
        <f>PPCL_Spot!P38</f>
        <v>0</v>
      </c>
      <c r="I38">
        <f>Bawana_NG!P38</f>
        <v>75.002160039922984</v>
      </c>
      <c r="J38">
        <f>Bawana_RLNG!P38</f>
        <v>0</v>
      </c>
      <c r="K38">
        <f>Bawana_Spot!P38</f>
        <v>0</v>
      </c>
      <c r="L38">
        <f>TWOMCL!O38</f>
        <v>-5.557175398633257</v>
      </c>
      <c r="M38">
        <f>EDWPCL!S38</f>
        <v>0</v>
      </c>
      <c r="N38">
        <f>'MSW BWN'!S38</f>
        <v>8.1797083999999991</v>
      </c>
      <c r="O38">
        <f>BRPL_ISGS_exbus!BB38</f>
        <v>1051.5349335977883</v>
      </c>
      <c r="P38" s="77">
        <v>111.66999999999999</v>
      </c>
      <c r="Q38" s="77">
        <v>25.25</v>
      </c>
      <c r="R38" s="80">
        <v>44.500000000000007</v>
      </c>
      <c r="S38" s="80">
        <v>0</v>
      </c>
      <c r="T38" s="78">
        <f>SUMPRODUCT(LTA!F38:AJ38,LTA!F$101:AJ$101,LTA!F$103:AJ$103)</f>
        <v>248.41</v>
      </c>
      <c r="U38" s="78">
        <f>SUMPRODUCT(LTA!F38:AJ38,LTA!F$102:AJ$102,LTA!F$103:AJ$103)</f>
        <v>131.87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16.29</v>
      </c>
      <c r="Z38" s="75">
        <f>IEX!N38</f>
        <v>0</v>
      </c>
      <c r="AA38" s="117">
        <f>STOA!H38</f>
        <v>204.46999999999997</v>
      </c>
      <c r="AB38" s="117">
        <f>-STOA!N38</f>
        <v>-273.27</v>
      </c>
      <c r="AC38">
        <f t="shared" si="0"/>
        <v>19.813933233170133</v>
      </c>
      <c r="AD38">
        <f t="shared" si="1"/>
        <v>1671.6395747008723</v>
      </c>
      <c r="AE38">
        <f>'IDT-1'!B38</f>
        <v>195.63800000000001</v>
      </c>
      <c r="AF38" s="26"/>
      <c r="AG38">
        <f t="shared" si="2"/>
        <v>1867.2775747008723</v>
      </c>
      <c r="AI38" s="75">
        <f>PXIL!H38</f>
        <v>0</v>
      </c>
      <c r="AJ38" s="75">
        <f>PXIL!N38</f>
        <v>0</v>
      </c>
      <c r="AK38" s="75">
        <f>RTM_IEX!H38</f>
        <v>27.79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4.3804999999999996</v>
      </c>
      <c r="E39">
        <f>GT_NG!P39</f>
        <v>14.758992805755394</v>
      </c>
      <c r="F39">
        <f>GT_Spot!P39</f>
        <v>0</v>
      </c>
      <c r="G39">
        <f>PPCL_NG!P39</f>
        <v>11.32</v>
      </c>
      <c r="H39">
        <f>PPCL_Spot!P39</f>
        <v>0</v>
      </c>
      <c r="I39">
        <f>Bawana_NG!P39</f>
        <v>75.002160039922984</v>
      </c>
      <c r="J39">
        <f>Bawana_RLNG!P39</f>
        <v>0</v>
      </c>
      <c r="K39">
        <f>Bawana_Spot!P39</f>
        <v>0</v>
      </c>
      <c r="L39">
        <f>TWOMCL!O39</f>
        <v>-5.8455580865603647</v>
      </c>
      <c r="M39">
        <f>EDWPCL!S39</f>
        <v>0</v>
      </c>
      <c r="N39">
        <f>'MSW BWN'!S39</f>
        <v>8.365344799999999</v>
      </c>
      <c r="O39">
        <f>BRPL_ISGS_exbus!BB39</f>
        <v>1053.2776331850882</v>
      </c>
      <c r="P39" s="77">
        <v>111.66999999999999</v>
      </c>
      <c r="Q39" s="77">
        <v>25.25</v>
      </c>
      <c r="R39" s="80">
        <v>44.500000000000007</v>
      </c>
      <c r="S39" s="80">
        <v>0</v>
      </c>
      <c r="T39" s="78">
        <f>SUMPRODUCT(LTA!F39:AJ39,LTA!F$101:AJ$101,LTA!F$103:AJ$103)</f>
        <v>281.81</v>
      </c>
      <c r="U39" s="78">
        <f>SUMPRODUCT(LTA!F39:AJ39,LTA!F$102:AJ$102,LTA!F$103:AJ$103)</f>
        <v>129.11000000000001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48.87</v>
      </c>
      <c r="Z39" s="75">
        <f>IEX!N39</f>
        <v>0</v>
      </c>
      <c r="AA39" s="117">
        <f>STOA!H39</f>
        <v>218.46999999999997</v>
      </c>
      <c r="AB39" s="117">
        <f>-STOA!N39</f>
        <v>-273.27</v>
      </c>
      <c r="AC39">
        <f t="shared" si="0"/>
        <v>20.651097115275366</v>
      </c>
      <c r="AD39">
        <f t="shared" si="1"/>
        <v>1689.0179756289308</v>
      </c>
      <c r="AE39">
        <f>'IDT-1'!B39</f>
        <v>164.59399999999999</v>
      </c>
      <c r="AF39" s="26"/>
      <c r="AG39">
        <f t="shared" si="2"/>
        <v>1853.6119756289308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4.3804999999999996</v>
      </c>
      <c r="E40">
        <f>GT_NG!P40</f>
        <v>14.758992805755394</v>
      </c>
      <c r="F40">
        <f>GT_Spot!P40</f>
        <v>0</v>
      </c>
      <c r="G40">
        <f>PPCL_NG!P40</f>
        <v>11.32</v>
      </c>
      <c r="H40">
        <f>PPCL_Spot!P40</f>
        <v>0</v>
      </c>
      <c r="I40">
        <f>Bawana_NG!P40</f>
        <v>75.002160039922984</v>
      </c>
      <c r="J40">
        <f>Bawana_RLNG!P40</f>
        <v>0</v>
      </c>
      <c r="K40">
        <f>Bawana_Spot!P40</f>
        <v>0</v>
      </c>
      <c r="L40">
        <f>TWOMCL!O40</f>
        <v>-6.1079726651480648</v>
      </c>
      <c r="M40">
        <f>EDWPCL!S40</f>
        <v>0</v>
      </c>
      <c r="N40">
        <f>'MSW BWN'!S40</f>
        <v>8.2767075999999982</v>
      </c>
      <c r="O40">
        <f>BRPL_ISGS_exbus!BB40</f>
        <v>1040.8304767164882</v>
      </c>
      <c r="P40" s="77">
        <v>111.66999999999999</v>
      </c>
      <c r="Q40" s="77">
        <v>25.25</v>
      </c>
      <c r="R40" s="80">
        <v>44.500000000000007</v>
      </c>
      <c r="S40" s="80">
        <v>0</v>
      </c>
      <c r="T40" s="78">
        <f>SUMPRODUCT(LTA!F40:AJ40,LTA!F$101:AJ$101,LTA!F$103:AJ$103)</f>
        <v>313.16000000000003</v>
      </c>
      <c r="U40" s="78">
        <f>SUMPRODUCT(LTA!F40:AJ40,LTA!F$102:AJ$102,LTA!F$103:AJ$103)</f>
        <v>127.21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69.95</v>
      </c>
      <c r="Z40" s="75">
        <f>IEX!N40</f>
        <v>0</v>
      </c>
      <c r="AA40" s="117">
        <f>STOA!H40</f>
        <v>232.46999999999997</v>
      </c>
      <c r="AB40" s="117">
        <f>-STOA!N40</f>
        <v>-273.27</v>
      </c>
      <c r="AC40">
        <f t="shared" si="0"/>
        <v>21.084341498517489</v>
      </c>
      <c r="AD40">
        <f t="shared" si="1"/>
        <v>1743.3165229985011</v>
      </c>
      <c r="AE40">
        <f>'IDT-1'!B40</f>
        <v>134.173</v>
      </c>
      <c r="AF40" s="26"/>
      <c r="AG40">
        <f t="shared" si="2"/>
        <v>1877.4895229985011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4.3804999999999996</v>
      </c>
      <c r="E41">
        <f>GT_NG!P41</f>
        <v>14.758992805755394</v>
      </c>
      <c r="F41">
        <f>GT_Spot!P41</f>
        <v>0</v>
      </c>
      <c r="G41">
        <f>PPCL_NG!P41</f>
        <v>11.32</v>
      </c>
      <c r="H41">
        <f>PPCL_Spot!P41</f>
        <v>0</v>
      </c>
      <c r="I41">
        <f>Bawana_NG!P41</f>
        <v>75.002160039922984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8.0994332</v>
      </c>
      <c r="O41">
        <f>BRPL_ISGS_exbus!BB41</f>
        <v>990.14530269820625</v>
      </c>
      <c r="P41" s="77">
        <v>111.66999999999999</v>
      </c>
      <c r="Q41" s="77">
        <v>25.25</v>
      </c>
      <c r="R41" s="80">
        <v>44.500000000000007</v>
      </c>
      <c r="S41" s="80">
        <v>0</v>
      </c>
      <c r="T41" s="78">
        <f>SUMPRODUCT(LTA!F41:AJ41,LTA!F$101:AJ$101,LTA!F$103:AJ$103)</f>
        <v>337.11</v>
      </c>
      <c r="U41" s="78">
        <f>SUMPRODUCT(LTA!F41:AJ41,LTA!F$102:AJ$102,LTA!F$103:AJ$103)</f>
        <v>115.28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81.45</v>
      </c>
      <c r="Z41" s="75">
        <f>IEX!N41</f>
        <v>0</v>
      </c>
      <c r="AA41" s="117">
        <f>STOA!H41</f>
        <v>239.46999999999997</v>
      </c>
      <c r="AB41" s="117">
        <f>-STOA!N41</f>
        <v>-273.27</v>
      </c>
      <c r="AC41">
        <f t="shared" si="0"/>
        <v>20.847760554060965</v>
      </c>
      <c r="AD41">
        <f t="shared" si="1"/>
        <v>1786.9418379417132</v>
      </c>
      <c r="AE41">
        <f>'IDT-1'!B41</f>
        <v>110.229</v>
      </c>
      <c r="AF41" s="26"/>
      <c r="AG41">
        <f t="shared" si="2"/>
        <v>1897.1708379417132</v>
      </c>
      <c r="AI41" s="75">
        <f>PXIL!H41</f>
        <v>0</v>
      </c>
      <c r="AJ41" s="75">
        <f>PXIL!N41</f>
        <v>0</v>
      </c>
      <c r="AK41" s="75">
        <f>RTM_IEX!H41</f>
        <v>28.75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4.3804999999999996</v>
      </c>
      <c r="E42">
        <f>GT_NG!P42</f>
        <v>14.758992805755394</v>
      </c>
      <c r="F42">
        <f>GT_Spot!P42</f>
        <v>0</v>
      </c>
      <c r="G42">
        <f>PPCL_NG!P42</f>
        <v>11.32</v>
      </c>
      <c r="H42">
        <f>PPCL_Spot!P42</f>
        <v>0</v>
      </c>
      <c r="I42">
        <f>Bawana_NG!P42</f>
        <v>75.002160039922984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8.1161571999999982</v>
      </c>
      <c r="O42">
        <f>BRPL_ISGS_exbus!BB42</f>
        <v>963.8303658155736</v>
      </c>
      <c r="P42" s="77">
        <v>111.66999999999999</v>
      </c>
      <c r="Q42" s="77">
        <v>25.25</v>
      </c>
      <c r="R42" s="80">
        <v>44.500000000000007</v>
      </c>
      <c r="S42" s="80">
        <v>0</v>
      </c>
      <c r="T42" s="78">
        <f>SUMPRODUCT(LTA!F42:AJ42,LTA!F$101:AJ$101,LTA!F$103:AJ$103)</f>
        <v>363.13</v>
      </c>
      <c r="U42" s="78">
        <f>SUMPRODUCT(LTA!F42:AJ42,LTA!F$102:AJ$102,LTA!F$103:AJ$103)</f>
        <v>113.77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82.41</v>
      </c>
      <c r="Z42" s="75">
        <f>IEX!N42</f>
        <v>0</v>
      </c>
      <c r="AA42" s="117">
        <f>STOA!H42</f>
        <v>249.96999999999997</v>
      </c>
      <c r="AB42" s="117">
        <f>-STOA!N42</f>
        <v>-273.27</v>
      </c>
      <c r="AC42">
        <f t="shared" si="0"/>
        <v>21.168976280693805</v>
      </c>
      <c r="AD42">
        <f t="shared" si="1"/>
        <v>1823.1224093324479</v>
      </c>
      <c r="AE42">
        <f>'IDT-1'!B42</f>
        <v>90.072000000000003</v>
      </c>
      <c r="AF42" s="26"/>
      <c r="AG42">
        <f t="shared" si="2"/>
        <v>1913.1944093324478</v>
      </c>
      <c r="AI42" s="75">
        <f>PXIL!H42</f>
        <v>0</v>
      </c>
      <c r="AJ42" s="75">
        <f>PXIL!N42</f>
        <v>0</v>
      </c>
      <c r="AK42" s="75">
        <f>RTM_IEX!H42</f>
        <v>55.58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4.3804999999999996</v>
      </c>
      <c r="E43">
        <f>GT_NG!P43</f>
        <v>14.758992805755394</v>
      </c>
      <c r="F43">
        <f>GT_Spot!P43</f>
        <v>0</v>
      </c>
      <c r="G43">
        <f>PPCL_NG!P43</f>
        <v>11.32</v>
      </c>
      <c r="H43">
        <f>PPCL_Spot!P43</f>
        <v>0</v>
      </c>
      <c r="I43">
        <f>Bawana_NG!P43</f>
        <v>75.002160039922984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8.1880703999999991</v>
      </c>
      <c r="O43">
        <f>BRPL_ISGS_exbus!BB43</f>
        <v>948.30889536510972</v>
      </c>
      <c r="P43" s="77">
        <v>111.66999999999999</v>
      </c>
      <c r="Q43" s="77">
        <v>25.25</v>
      </c>
      <c r="R43" s="80">
        <v>44.500000000000007</v>
      </c>
      <c r="S43" s="80">
        <v>0</v>
      </c>
      <c r="T43" s="78">
        <f>SUMPRODUCT(LTA!F43:AJ43,LTA!F$101:AJ$101,LTA!F$103:AJ$103)</f>
        <v>389.59000000000003</v>
      </c>
      <c r="U43" s="78">
        <f>SUMPRODUCT(LTA!F43:AJ43,LTA!F$102:AJ$102,LTA!F$103:AJ$103)</f>
        <v>112.9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188.76</v>
      </c>
      <c r="Z43" s="75">
        <f>IEX!N43</f>
        <v>0</v>
      </c>
      <c r="AA43" s="117">
        <f>STOA!H43</f>
        <v>236.54</v>
      </c>
      <c r="AB43" s="117">
        <f>-STOA!N43</f>
        <v>-273.27</v>
      </c>
      <c r="AC43">
        <f t="shared" si="0"/>
        <v>22.177020176889723</v>
      </c>
      <c r="AD43">
        <f t="shared" si="1"/>
        <v>1936.6648081857884</v>
      </c>
      <c r="AE43">
        <f>'IDT-1'!B43</f>
        <v>0</v>
      </c>
      <c r="AF43" s="26"/>
      <c r="AG43">
        <f t="shared" si="2"/>
        <v>1936.6648081857884</v>
      </c>
      <c r="AI43" s="75">
        <f>PXIL!H43</f>
        <v>0</v>
      </c>
      <c r="AJ43" s="75">
        <f>PXIL!N43</f>
        <v>0</v>
      </c>
      <c r="AK43" s="75">
        <f>RTM_IEX!H43</f>
        <v>67.069999999999993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4.3804999999999996</v>
      </c>
      <c r="E44">
        <f>GT_NG!P44</f>
        <v>14.758992805755394</v>
      </c>
      <c r="F44">
        <f>GT_Spot!P44</f>
        <v>0</v>
      </c>
      <c r="G44">
        <f>PPCL_NG!P44</f>
        <v>11.32</v>
      </c>
      <c r="H44">
        <f>PPCL_Spot!P44</f>
        <v>0</v>
      </c>
      <c r="I44">
        <f>Bawana_NG!P44</f>
        <v>75.002160039922984</v>
      </c>
      <c r="J44">
        <f>Bawana_RLNG!P44</f>
        <v>0</v>
      </c>
      <c r="K44">
        <f>Bawana_Spot!P44</f>
        <v>0</v>
      </c>
      <c r="L44">
        <f>TWOMCL!O44</f>
        <v>-6.0874715261958992</v>
      </c>
      <c r="M44">
        <f>EDWPCL!S44</f>
        <v>0</v>
      </c>
      <c r="N44">
        <f>'MSW BWN'!S44</f>
        <v>8.3720344000000004</v>
      </c>
      <c r="O44">
        <f>BRPL_ISGS_exbus!BB44</f>
        <v>890.42429954842885</v>
      </c>
      <c r="P44" s="77">
        <v>111.66999999999999</v>
      </c>
      <c r="Q44" s="77">
        <v>25.25</v>
      </c>
      <c r="R44" s="80">
        <v>44.500000000000007</v>
      </c>
      <c r="S44" s="80">
        <v>0</v>
      </c>
      <c r="T44" s="78">
        <f>SUMPRODUCT(LTA!F44:AJ44,LTA!F$101:AJ$101,LTA!F$103:AJ$103)</f>
        <v>412.94000000000005</v>
      </c>
      <c r="U44" s="78">
        <f>SUMPRODUCT(LTA!F44:AJ44,LTA!F$102:AJ$102,LTA!F$103:AJ$103)</f>
        <v>111.65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209.84</v>
      </c>
      <c r="Z44" s="75">
        <f>IEX!N44</f>
        <v>0</v>
      </c>
      <c r="AA44" s="117">
        <f>STOA!H44</f>
        <v>243.54</v>
      </c>
      <c r="AB44" s="117">
        <f>-STOA!N44</f>
        <v>-273.27</v>
      </c>
      <c r="AC44">
        <f t="shared" si="0"/>
        <v>22.118937540275763</v>
      </c>
      <c r="AD44">
        <f t="shared" si="1"/>
        <v>1930.2015777276356</v>
      </c>
      <c r="AE44">
        <f>'IDT-1'!B44</f>
        <v>0</v>
      </c>
      <c r="AF44" s="26"/>
      <c r="AG44">
        <f t="shared" si="2"/>
        <v>1930.2015777276356</v>
      </c>
      <c r="AI44" s="75">
        <f>PXIL!H44</f>
        <v>0</v>
      </c>
      <c r="AJ44" s="75">
        <f>PXIL!N44</f>
        <v>0</v>
      </c>
      <c r="AK44" s="75">
        <f>RTM_IEX!H44</f>
        <v>68.03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4.3804999999999996</v>
      </c>
      <c r="E45">
        <f>GT_NG!P45</f>
        <v>14.758992805755394</v>
      </c>
      <c r="F45">
        <f>GT_Spot!P45</f>
        <v>0</v>
      </c>
      <c r="G45">
        <f>PPCL_NG!P45</f>
        <v>16.98</v>
      </c>
      <c r="H45">
        <f>PPCL_Spot!P45</f>
        <v>0</v>
      </c>
      <c r="I45">
        <f>Bawana_NG!P45</f>
        <v>75.002160039922984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8.1395707999999996</v>
      </c>
      <c r="O45">
        <f>BRPL_ISGS_exbus!BB45</f>
        <v>851.95488203385798</v>
      </c>
      <c r="P45" s="77">
        <v>111.66999999999999</v>
      </c>
      <c r="Q45" s="77">
        <v>25.25</v>
      </c>
      <c r="R45" s="80">
        <v>44.500000000000007</v>
      </c>
      <c r="S45" s="80">
        <v>0</v>
      </c>
      <c r="T45" s="78">
        <f>SUMPRODUCT(LTA!F45:AJ45,LTA!F$101:AJ$101,LTA!F$103:AJ$103)</f>
        <v>431.92999999999995</v>
      </c>
      <c r="U45" s="78">
        <f>SUMPRODUCT(LTA!F45:AJ45,LTA!F$102:AJ$102,LTA!F$103:AJ$103)</f>
        <v>110.67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229.01</v>
      </c>
      <c r="Z45" s="75">
        <f>IEX!N45</f>
        <v>0</v>
      </c>
      <c r="AA45" s="117">
        <f>STOA!H45</f>
        <v>250.54</v>
      </c>
      <c r="AB45" s="117">
        <f>-STOA!N45</f>
        <v>-273.27</v>
      </c>
      <c r="AC45">
        <f t="shared" si="0"/>
        <v>21.618638063094703</v>
      </c>
      <c r="AD45">
        <f t="shared" si="1"/>
        <v>1873.7706773683312</v>
      </c>
      <c r="AE45">
        <f>'IDT-1'!B45</f>
        <v>0</v>
      </c>
      <c r="AF45" s="26"/>
      <c r="AG45">
        <f t="shared" si="2"/>
        <v>1873.7706773683312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4.3804999999999996</v>
      </c>
      <c r="E46">
        <f>GT_NG!P46</f>
        <v>14.758992805755394</v>
      </c>
      <c r="F46">
        <f>GT_Spot!P46</f>
        <v>0</v>
      </c>
      <c r="G46">
        <f>PPCL_NG!P46</f>
        <v>16.97</v>
      </c>
      <c r="H46">
        <f>PPCL_Spot!P46</f>
        <v>0</v>
      </c>
      <c r="I46">
        <f>Bawana_NG!P46</f>
        <v>75.002160039922984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7.9790203999999996</v>
      </c>
      <c r="O46">
        <f>BRPL_ISGS_exbus!BB46</f>
        <v>813.25158233089178</v>
      </c>
      <c r="P46" s="77">
        <v>111.66999999999999</v>
      </c>
      <c r="Q46" s="77">
        <v>25.25</v>
      </c>
      <c r="R46" s="80">
        <v>44.500000000000007</v>
      </c>
      <c r="S46" s="80">
        <v>0</v>
      </c>
      <c r="T46" s="78">
        <f>SUMPRODUCT(LTA!F46:AJ46,LTA!F$101:AJ$101,LTA!F$103:AJ$103)</f>
        <v>444.11</v>
      </c>
      <c r="U46" s="78">
        <f>SUMPRODUCT(LTA!F46:AJ46,LTA!F$102:AJ$102,LTA!F$103:AJ$103)</f>
        <v>108.94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234.76</v>
      </c>
      <c r="Z46" s="75">
        <f>IEX!N46</f>
        <v>0</v>
      </c>
      <c r="AA46" s="117">
        <f>STOA!H46</f>
        <v>264.53999999999996</v>
      </c>
      <c r="AB46" s="117">
        <f>-STOA!N46</f>
        <v>-273.27</v>
      </c>
      <c r="AC46">
        <f t="shared" si="0"/>
        <v>21.542308182188606</v>
      </c>
      <c r="AD46">
        <f t="shared" si="1"/>
        <v>1865.1731571462715</v>
      </c>
      <c r="AE46">
        <f>'IDT-1'!B46</f>
        <v>0</v>
      </c>
      <c r="AF46" s="26"/>
      <c r="AG46">
        <f t="shared" si="2"/>
        <v>1865.1731571462715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4.3804999999999996</v>
      </c>
      <c r="E47">
        <f>GT_NG!P47</f>
        <v>14.758992805755394</v>
      </c>
      <c r="F47">
        <f>GT_Spot!P47</f>
        <v>0</v>
      </c>
      <c r="G47">
        <f>PPCL_NG!P47</f>
        <v>16.97</v>
      </c>
      <c r="H47">
        <f>PPCL_Spot!P47</f>
        <v>0</v>
      </c>
      <c r="I47">
        <f>Bawana_NG!P47</f>
        <v>75.37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7.9873823999999987</v>
      </c>
      <c r="O47">
        <f>BRPL_ISGS_exbus!BB47</f>
        <v>798.02773123859197</v>
      </c>
      <c r="P47" s="77">
        <v>111.66999999999999</v>
      </c>
      <c r="Q47" s="77">
        <v>25.270000000000003</v>
      </c>
      <c r="R47" s="80">
        <v>44.500000000000007</v>
      </c>
      <c r="S47" s="80">
        <v>0</v>
      </c>
      <c r="T47" s="78">
        <f>SUMPRODUCT(LTA!F47:AJ47,LTA!F$101:AJ$101,LTA!F$103:AJ$103)</f>
        <v>442.84000000000003</v>
      </c>
      <c r="U47" s="78">
        <f>SUMPRODUCT(LTA!F47:AJ47,LTA!F$102:AJ$102,LTA!F$103:AJ$103)</f>
        <v>92.53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223.26</v>
      </c>
      <c r="Z47" s="75">
        <f>IEX!N47</f>
        <v>0</v>
      </c>
      <c r="AA47" s="117">
        <f>STOA!H47</f>
        <v>268.03999999999996</v>
      </c>
      <c r="AB47" s="117">
        <f>-STOA!N47</f>
        <v>-273.27</v>
      </c>
      <c r="AC47">
        <f t="shared" si="0"/>
        <v>21.480992869825041</v>
      </c>
      <c r="AD47">
        <f t="shared" si="1"/>
        <v>1858.2668233264117</v>
      </c>
      <c r="AE47">
        <f>'IDT-1'!B47</f>
        <v>0</v>
      </c>
      <c r="AF47" s="26"/>
      <c r="AG47">
        <f t="shared" si="2"/>
        <v>1858.2668233264117</v>
      </c>
      <c r="AI47" s="75">
        <f>PXIL!H47</f>
        <v>0</v>
      </c>
      <c r="AJ47" s="75">
        <f>PXIL!N47</f>
        <v>0</v>
      </c>
      <c r="AK47" s="75">
        <f>RTM_IEX!H47</f>
        <v>33.54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4.3804999999999996</v>
      </c>
      <c r="E48">
        <f>GT_NG!P48</f>
        <v>14.758992805755394</v>
      </c>
      <c r="F48">
        <f>GT_Spot!P48</f>
        <v>0</v>
      </c>
      <c r="G48">
        <f>PPCL_NG!P48</f>
        <v>16.97</v>
      </c>
      <c r="H48">
        <f>PPCL_Spot!P48</f>
        <v>0</v>
      </c>
      <c r="I48">
        <f>Bawana_NG!P48</f>
        <v>75.37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7.5625928</v>
      </c>
      <c r="O48">
        <f>BRPL_ISGS_exbus!BB48</f>
        <v>795.51130969869178</v>
      </c>
      <c r="P48" s="77">
        <v>111.66999999999999</v>
      </c>
      <c r="Q48" s="77">
        <v>25.270000000000003</v>
      </c>
      <c r="R48" s="80">
        <v>44.500000000000007</v>
      </c>
      <c r="S48" s="80">
        <v>0</v>
      </c>
      <c r="T48" s="78">
        <f>SUMPRODUCT(LTA!F48:AJ48,LTA!F$101:AJ$101,LTA!F$103:AJ$103)</f>
        <v>444.88</v>
      </c>
      <c r="U48" s="78">
        <f>SUMPRODUCT(LTA!F48:AJ48,LTA!F$102:AJ$102,LTA!F$103:AJ$103)</f>
        <v>94.350000000000009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196.43</v>
      </c>
      <c r="Z48" s="75">
        <f>IEX!N48</f>
        <v>0</v>
      </c>
      <c r="AA48" s="117">
        <f>STOA!H48</f>
        <v>271.53999999999996</v>
      </c>
      <c r="AB48" s="117">
        <f>-STOA!N48</f>
        <v>-273.27</v>
      </c>
      <c r="AC48">
        <f t="shared" si="0"/>
        <v>21.24998221179392</v>
      </c>
      <c r="AD48">
        <f t="shared" si="1"/>
        <v>1832.246622844543</v>
      </c>
      <c r="AE48">
        <f>'IDT-1'!B48</f>
        <v>0</v>
      </c>
      <c r="AF48" s="26"/>
      <c r="AG48">
        <f t="shared" si="2"/>
        <v>1832.246622844543</v>
      </c>
      <c r="AI48" s="75">
        <f>PXIL!H48</f>
        <v>0</v>
      </c>
      <c r="AJ48" s="75">
        <f>PXIL!N48</f>
        <v>0</v>
      </c>
      <c r="AK48" s="75">
        <f>RTM_IEX!H48</f>
        <v>29.7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4.3804999999999996</v>
      </c>
      <c r="E49">
        <f>GT_NG!P49</f>
        <v>14.758992805755394</v>
      </c>
      <c r="F49">
        <f>GT_Spot!P49</f>
        <v>0</v>
      </c>
      <c r="G49">
        <f>PPCL_NG!P49</f>
        <v>16.97</v>
      </c>
      <c r="H49">
        <f>PPCL_Spot!P49</f>
        <v>0</v>
      </c>
      <c r="I49">
        <f>Bawana_NG!P49</f>
        <v>75.37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7.8669695999999991</v>
      </c>
      <c r="O49">
        <f>BRPL_ISGS_exbus!BB49</f>
        <v>787.44094728115749</v>
      </c>
      <c r="P49" s="77">
        <v>111.66999999999999</v>
      </c>
      <c r="Q49" s="77">
        <v>25.270000000000003</v>
      </c>
      <c r="R49" s="80">
        <v>44.500000000000007</v>
      </c>
      <c r="S49" s="80">
        <v>0</v>
      </c>
      <c r="T49" s="78">
        <f>SUMPRODUCT(LTA!F49:AJ49,LTA!F$101:AJ$101,LTA!F$103:AJ$103)</f>
        <v>446.49999999999994</v>
      </c>
      <c r="U49" s="78">
        <f>SUMPRODUCT(LTA!F49:AJ49,LTA!F$102:AJ$102,LTA!F$103:AJ$103)</f>
        <v>94.859999999999985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137.97999999999999</v>
      </c>
      <c r="Z49" s="75">
        <f>IEX!N49</f>
        <v>0</v>
      </c>
      <c r="AA49" s="117">
        <f>STOA!H49</f>
        <v>297.58999999999997</v>
      </c>
      <c r="AB49" s="117">
        <f>-STOA!N49</f>
        <v>-273.27</v>
      </c>
      <c r="AC49">
        <f t="shared" si="0"/>
        <v>20.898457538359619</v>
      </c>
      <c r="AD49">
        <f t="shared" si="1"/>
        <v>1792.6521619004425</v>
      </c>
      <c r="AE49">
        <f>'IDT-1'!B49</f>
        <v>0</v>
      </c>
      <c r="AF49" s="26"/>
      <c r="AG49">
        <f t="shared" si="2"/>
        <v>1792.6521619004425</v>
      </c>
      <c r="AI49" s="75">
        <f>PXIL!H49</f>
        <v>0</v>
      </c>
      <c r="AJ49" s="75">
        <f>PXIL!N49</f>
        <v>0</v>
      </c>
      <c r="AK49" s="75">
        <f>RTM_IEX!H49</f>
        <v>27.79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4.3804999999999996</v>
      </c>
      <c r="E50">
        <f>GT_NG!P50</f>
        <v>14.758992805755394</v>
      </c>
      <c r="F50">
        <f>GT_Spot!P50</f>
        <v>0</v>
      </c>
      <c r="G50">
        <f>PPCL_NG!P50</f>
        <v>16.97</v>
      </c>
      <c r="H50">
        <f>PPCL_Spot!P50</f>
        <v>0</v>
      </c>
      <c r="I50">
        <f>Bawana_NG!P50</f>
        <v>75.37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7.7147812</v>
      </c>
      <c r="O50">
        <f>BRPL_ISGS_exbus!BB50</f>
        <v>786.95097994017135</v>
      </c>
      <c r="P50" s="77">
        <v>111.66999999999999</v>
      </c>
      <c r="Q50" s="77">
        <v>25.270000000000003</v>
      </c>
      <c r="R50" s="80">
        <v>44.500000000000007</v>
      </c>
      <c r="S50" s="80">
        <v>0</v>
      </c>
      <c r="T50" s="78">
        <f>SUMPRODUCT(LTA!F50:AJ50,LTA!F$101:AJ$101,LTA!F$103:AJ$103)</f>
        <v>442.12</v>
      </c>
      <c r="U50" s="78">
        <f>SUMPRODUCT(LTA!F50:AJ50,LTA!F$102:AJ$102,LTA!F$103:AJ$103)</f>
        <v>95.04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100.62</v>
      </c>
      <c r="Z50" s="75">
        <f>IEX!N50</f>
        <v>0</v>
      </c>
      <c r="AA50" s="117">
        <f>STOA!H50</f>
        <v>298.28999999999996</v>
      </c>
      <c r="AB50" s="117">
        <f>-STOA!N50</f>
        <v>-273.27</v>
      </c>
      <c r="AC50">
        <f t="shared" si="0"/>
        <v>20.541686567838937</v>
      </c>
      <c r="AD50">
        <f t="shared" si="1"/>
        <v>1752.4667771299773</v>
      </c>
      <c r="AE50">
        <f>'IDT-1'!B50</f>
        <v>0</v>
      </c>
      <c r="AF50" s="26"/>
      <c r="AG50">
        <f t="shared" si="2"/>
        <v>1752.4667771299773</v>
      </c>
      <c r="AI50" s="75">
        <f>PXIL!H50</f>
        <v>0</v>
      </c>
      <c r="AJ50" s="75">
        <f>PXIL!N50</f>
        <v>0</v>
      </c>
      <c r="AK50" s="75">
        <f>RTM_IEX!H50</f>
        <v>28.75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4.3804999999999996</v>
      </c>
      <c r="E51">
        <f>GT_NG!P51</f>
        <v>14.758992805755394</v>
      </c>
      <c r="F51">
        <f>GT_Spot!P51</f>
        <v>0</v>
      </c>
      <c r="G51">
        <f>PPCL_NG!P51</f>
        <v>16.97</v>
      </c>
      <c r="H51">
        <f>PPCL_Spot!P51</f>
        <v>0</v>
      </c>
      <c r="I51">
        <f>Bawana_NG!P51</f>
        <v>81.963872247944821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7.5224551999999996</v>
      </c>
      <c r="O51">
        <f>BRPL_ISGS_exbus!BB51</f>
        <v>790.83732760617158</v>
      </c>
      <c r="P51" s="77">
        <v>111.66999999999999</v>
      </c>
      <c r="Q51" s="77">
        <v>25.270000000000003</v>
      </c>
      <c r="R51" s="80">
        <v>44.500000000000007</v>
      </c>
      <c r="S51" s="80">
        <v>0</v>
      </c>
      <c r="T51" s="78">
        <f>SUMPRODUCT(LTA!F51:AJ51,LTA!F$101:AJ$101,LTA!F$103:AJ$103)</f>
        <v>441.23</v>
      </c>
      <c r="U51" s="78">
        <f>SUMPRODUCT(LTA!F51:AJ51,LTA!F$102:AJ$102,LTA!F$103:AJ$103)</f>
        <v>95.34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66.11</v>
      </c>
      <c r="Z51" s="75">
        <f>IEX!N51</f>
        <v>0</v>
      </c>
      <c r="AA51" s="117">
        <f>STOA!H51</f>
        <v>279.13</v>
      </c>
      <c r="AB51" s="117">
        <f>-STOA!N51</f>
        <v>-273.27</v>
      </c>
      <c r="AC51">
        <f t="shared" si="0"/>
        <v>20.491948034281656</v>
      </c>
      <c r="AD51">
        <f t="shared" si="1"/>
        <v>1746.8644095774794</v>
      </c>
      <c r="AE51">
        <f>'IDT-1'!B51</f>
        <v>0</v>
      </c>
      <c r="AF51" s="26"/>
      <c r="AG51">
        <f t="shared" si="2"/>
        <v>1746.8644095774794</v>
      </c>
      <c r="AI51" s="75">
        <f>PXIL!H51</f>
        <v>0</v>
      </c>
      <c r="AJ51" s="75">
        <f>PXIL!N51</f>
        <v>0</v>
      </c>
      <c r="AK51" s="75">
        <f>RTM_IEX!H51</f>
        <v>67.069999999999993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4.3804999999999996</v>
      </c>
      <c r="E52">
        <f>GT_NG!P52</f>
        <v>14.758992805755394</v>
      </c>
      <c r="F52">
        <f>GT_Spot!P52</f>
        <v>0</v>
      </c>
      <c r="G52">
        <f>PPCL_NG!P52</f>
        <v>16.97</v>
      </c>
      <c r="H52">
        <f>PPCL_Spot!P52</f>
        <v>0</v>
      </c>
      <c r="I52">
        <f>Bawana_NG!P52</f>
        <v>81.963872247944821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7.8101079999999987</v>
      </c>
      <c r="O52">
        <f>BRPL_ISGS_exbus!BB52</f>
        <v>790.83732760617158</v>
      </c>
      <c r="P52" s="77">
        <v>111.66999999999999</v>
      </c>
      <c r="Q52" s="77">
        <v>25.270000000000003</v>
      </c>
      <c r="R52" s="80">
        <v>44.500000000000007</v>
      </c>
      <c r="S52" s="80">
        <v>0</v>
      </c>
      <c r="T52" s="78">
        <f>SUMPRODUCT(LTA!F52:AJ52,LTA!F$101:AJ$101,LTA!F$103:AJ$103)</f>
        <v>440.66999999999996</v>
      </c>
      <c r="U52" s="78">
        <f>SUMPRODUCT(LTA!F52:AJ52,LTA!F$102:AJ$102,LTA!F$103:AJ$103)</f>
        <v>97.140000000000015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36.409999999999997</v>
      </c>
      <c r="Z52" s="75">
        <f>IEX!N52</f>
        <v>0</v>
      </c>
      <c r="AA52" s="117">
        <f>STOA!H52</f>
        <v>279.83</v>
      </c>
      <c r="AB52" s="117">
        <f>-STOA!N52</f>
        <v>-273.27</v>
      </c>
      <c r="AC52">
        <f t="shared" si="0"/>
        <v>20.182783378921656</v>
      </c>
      <c r="AD52">
        <f t="shared" si="1"/>
        <v>1712.04122703284</v>
      </c>
      <c r="AE52">
        <f>'IDT-1'!B52</f>
        <v>0</v>
      </c>
      <c r="AF52" s="26"/>
      <c r="AG52">
        <f t="shared" si="2"/>
        <v>1712.04122703284</v>
      </c>
      <c r="AI52" s="75">
        <f>PXIL!H52</f>
        <v>0</v>
      </c>
      <c r="AJ52" s="75">
        <f>PXIL!N52</f>
        <v>0</v>
      </c>
      <c r="AK52" s="75">
        <f>RTM_IEX!H52</f>
        <v>59.41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4.3804999999999996</v>
      </c>
      <c r="E53">
        <f>GT_NG!P53</f>
        <v>14.758992805755394</v>
      </c>
      <c r="F53">
        <f>GT_Spot!P53</f>
        <v>0</v>
      </c>
      <c r="G53">
        <f>PPCL_NG!P53</f>
        <v>16.97</v>
      </c>
      <c r="H53">
        <f>PPCL_Spot!P53</f>
        <v>0</v>
      </c>
      <c r="I53">
        <f>Bawana_NG!P53</f>
        <v>81.963872247944821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8.0041063999999977</v>
      </c>
      <c r="O53">
        <f>BRPL_ISGS_exbus!BB53</f>
        <v>795.85516952100511</v>
      </c>
      <c r="P53" s="77">
        <v>111.66999999999999</v>
      </c>
      <c r="Q53" s="77">
        <v>25.270000000000003</v>
      </c>
      <c r="R53" s="80">
        <v>44.500000000000007</v>
      </c>
      <c r="S53" s="80">
        <v>0</v>
      </c>
      <c r="T53" s="78">
        <f>SUMPRODUCT(LTA!F53:AJ53,LTA!F$101:AJ$101,LTA!F$103:AJ$103)</f>
        <v>440.31</v>
      </c>
      <c r="U53" s="78">
        <f>SUMPRODUCT(LTA!F53:AJ53,LTA!F$102:AJ$102,LTA!F$103:AJ$103)</f>
        <v>106.88000000000001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10.54</v>
      </c>
      <c r="Z53" s="75">
        <f>IEX!N53</f>
        <v>0</v>
      </c>
      <c r="AA53" s="117">
        <f>STOA!H53</f>
        <v>279.83</v>
      </c>
      <c r="AB53" s="117">
        <f>-STOA!N53</f>
        <v>-273.27</v>
      </c>
      <c r="AC53">
        <f t="shared" si="0"/>
        <v>19.61132757369219</v>
      </c>
      <c r="AD53">
        <f t="shared" si="1"/>
        <v>1647.6745231529026</v>
      </c>
      <c r="AE53">
        <f>'IDT-1'!B53</f>
        <v>0</v>
      </c>
      <c r="AF53" s="26"/>
      <c r="AG53">
        <f t="shared" si="2"/>
        <v>1647.6745231529026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5.75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4.3804999999999996</v>
      </c>
      <c r="E54">
        <f>GT_NG!P54</f>
        <v>14.758992805755394</v>
      </c>
      <c r="F54">
        <f>GT_Spot!P54</f>
        <v>0</v>
      </c>
      <c r="G54">
        <f>PPCL_NG!P54</f>
        <v>16.97</v>
      </c>
      <c r="H54">
        <f>PPCL_Spot!P54</f>
        <v>0</v>
      </c>
      <c r="I54">
        <f>Bawana_NG!P54</f>
        <v>81.963872247944821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8.0843815999999986</v>
      </c>
      <c r="O54">
        <f>BRPL_ISGS_exbus!BB54</f>
        <v>795.85390733930967</v>
      </c>
      <c r="P54" s="77">
        <v>111.66999999999999</v>
      </c>
      <c r="Q54" s="77">
        <v>25.270000000000003</v>
      </c>
      <c r="R54" s="80">
        <v>44.500000000000007</v>
      </c>
      <c r="S54" s="80">
        <v>0</v>
      </c>
      <c r="T54" s="78">
        <f>SUMPRODUCT(LTA!F54:AJ54,LTA!F$101:AJ$101,LTA!F$103:AJ$103)</f>
        <v>440.71</v>
      </c>
      <c r="U54" s="78">
        <f>SUMPRODUCT(LTA!F54:AJ54,LTA!F$102:AJ$102,LTA!F$103:AJ$103)</f>
        <v>107.94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251.07999999999998</v>
      </c>
      <c r="AB54" s="117">
        <f>-STOA!N54</f>
        <v>-273.27</v>
      </c>
      <c r="AC54">
        <f t="shared" si="0"/>
        <v>19.228518888253269</v>
      </c>
      <c r="AD54">
        <f t="shared" si="1"/>
        <v>1604.5563448566461</v>
      </c>
      <c r="AE54">
        <f>'IDT-1'!B54</f>
        <v>0</v>
      </c>
      <c r="AF54" s="26"/>
      <c r="AG54">
        <f t="shared" si="2"/>
        <v>1604.5563448566461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4.3804999999999996</v>
      </c>
      <c r="E55">
        <f>GT_NG!P55</f>
        <v>14.758992805755394</v>
      </c>
      <c r="F55">
        <f>GT_Spot!P55</f>
        <v>0</v>
      </c>
      <c r="G55">
        <f>PPCL_NG!P55</f>
        <v>16.97</v>
      </c>
      <c r="H55">
        <f>PPCL_Spot!P55</f>
        <v>0</v>
      </c>
      <c r="I55">
        <f>Bawana_NG!P55</f>
        <v>81.963872247944821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8.2114839999999987</v>
      </c>
      <c r="O55">
        <f>BRPL_ISGS_exbus!BB55</f>
        <v>784.1199242987791</v>
      </c>
      <c r="P55" s="77">
        <v>111.66999999999999</v>
      </c>
      <c r="Q55" s="77">
        <v>26.350000000000005</v>
      </c>
      <c r="R55" s="80">
        <v>44.500000000000007</v>
      </c>
      <c r="S55" s="80">
        <v>0</v>
      </c>
      <c r="T55" s="78">
        <f>SUMPRODUCT(LTA!F55:AJ55,LTA!F$101:AJ$101,LTA!F$103:AJ$103)</f>
        <v>441.38999999999993</v>
      </c>
      <c r="U55" s="78">
        <f>SUMPRODUCT(LTA!F55:AJ55,LTA!F$102:AJ$102,LTA!F$103:AJ$103)</f>
        <v>108.08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191.48000000000002</v>
      </c>
      <c r="AB55" s="117">
        <f>-STOA!N55</f>
        <v>-273.27</v>
      </c>
      <c r="AC55">
        <f t="shared" si="0"/>
        <v>18.736626338616599</v>
      </c>
      <c r="AD55">
        <f t="shared" si="1"/>
        <v>1549.1513567657521</v>
      </c>
      <c r="AE55">
        <f>'IDT-1'!B55</f>
        <v>0</v>
      </c>
      <c r="AF55" s="26"/>
      <c r="AG55">
        <f t="shared" si="2"/>
        <v>1549.1513567657521</v>
      </c>
      <c r="AI55" s="75">
        <f>PXIL!H55</f>
        <v>0</v>
      </c>
      <c r="AJ55" s="75">
        <f>PXIL!N55</f>
        <v>0</v>
      </c>
      <c r="AK55" s="75">
        <f>RTM_IEX!H55</f>
        <v>13.41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4.3804999999999996</v>
      </c>
      <c r="E56">
        <f>GT_NG!P56</f>
        <v>14.758992805755394</v>
      </c>
      <c r="F56">
        <f>GT_Spot!P56</f>
        <v>0</v>
      </c>
      <c r="G56">
        <f>PPCL_NG!P56</f>
        <v>16.97</v>
      </c>
      <c r="H56">
        <f>PPCL_Spot!P56</f>
        <v>0</v>
      </c>
      <c r="I56">
        <f>Bawana_NG!P56</f>
        <v>81.963872247944821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8.0275199999999991</v>
      </c>
      <c r="O56">
        <f>BRPL_ISGS_exbus!BB56</f>
        <v>767.71897530390061</v>
      </c>
      <c r="P56" s="77">
        <v>111.66999999999999</v>
      </c>
      <c r="Q56" s="77">
        <v>26.350000000000005</v>
      </c>
      <c r="R56" s="80">
        <v>44.500000000000007</v>
      </c>
      <c r="S56" s="80">
        <v>0</v>
      </c>
      <c r="T56" s="78">
        <f>SUMPRODUCT(LTA!F56:AJ56,LTA!F$101:AJ$101,LTA!F$103:AJ$103)</f>
        <v>442.23</v>
      </c>
      <c r="U56" s="78">
        <f>SUMPRODUCT(LTA!F56:AJ56,LTA!F$102:AJ$102,LTA!F$103:AJ$103)</f>
        <v>108.39999999999999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153.15</v>
      </c>
      <c r="AB56" s="117">
        <f>-STOA!N56</f>
        <v>-273.27</v>
      </c>
      <c r="AC56">
        <f t="shared" si="0"/>
        <v>18.263583104261674</v>
      </c>
      <c r="AD56">
        <f t="shared" si="1"/>
        <v>1495.8694870052288</v>
      </c>
      <c r="AE56">
        <f>'IDT-1'!B56</f>
        <v>0</v>
      </c>
      <c r="AF56" s="26"/>
      <c r="AG56">
        <f t="shared" si="2"/>
        <v>1495.8694870052288</v>
      </c>
      <c r="AI56" s="75">
        <f>PXIL!H56</f>
        <v>0</v>
      </c>
      <c r="AJ56" s="75">
        <f>PXIL!N56</f>
        <v>0</v>
      </c>
      <c r="AK56" s="75">
        <f>RTM_IEX!H56</f>
        <v>13.41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4.3804999999999996</v>
      </c>
      <c r="E57">
        <f>GT_NG!P57</f>
        <v>14.361094391244871</v>
      </c>
      <c r="F57">
        <f>GT_Spot!P57</f>
        <v>0</v>
      </c>
      <c r="G57">
        <f>PPCL_NG!P57</f>
        <v>16.97</v>
      </c>
      <c r="H57">
        <f>PPCL_Spot!P57</f>
        <v>0</v>
      </c>
      <c r="I57">
        <f>Bawana_NG!P57</f>
        <v>81.963872247944821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7.9071071999999996</v>
      </c>
      <c r="O57">
        <f>BRPL_ISGS_exbus!BB57</f>
        <v>746.80059578705391</v>
      </c>
      <c r="P57" s="77">
        <v>111.66999999999999</v>
      </c>
      <c r="Q57" s="77">
        <v>26.350000000000005</v>
      </c>
      <c r="R57" s="80">
        <v>44.500000000000007</v>
      </c>
      <c r="S57" s="80">
        <v>0</v>
      </c>
      <c r="T57" s="78">
        <f>SUMPRODUCT(LTA!F57:AJ57,LTA!F$101:AJ$101,LTA!F$103:AJ$103)</f>
        <v>435.03</v>
      </c>
      <c r="U57" s="78">
        <f>SUMPRODUCT(LTA!F57:AJ57,LTA!F$102:AJ$102,LTA!F$103:AJ$103)</f>
        <v>88.7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153.15</v>
      </c>
      <c r="AB57" s="117">
        <f>-STOA!N57</f>
        <v>-273.27</v>
      </c>
      <c r="AC57">
        <f t="shared" si="0"/>
        <v>17.956316225825731</v>
      </c>
      <c r="AD57">
        <f t="shared" si="1"/>
        <v>1461.2600631523076</v>
      </c>
      <c r="AE57">
        <f>'IDT-1'!B57</f>
        <v>0</v>
      </c>
      <c r="AF57" s="26"/>
      <c r="AG57">
        <f t="shared" si="2"/>
        <v>1461.2600631523076</v>
      </c>
      <c r="AI57" s="75">
        <f>PXIL!H57</f>
        <v>0</v>
      </c>
      <c r="AJ57" s="75">
        <f>PXIL!N57</f>
        <v>0</v>
      </c>
      <c r="AK57" s="75">
        <f>RTM_IEX!H57</f>
        <v>26.83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4.3804999999999996</v>
      </c>
      <c r="E58">
        <f>GT_NG!P58</f>
        <v>14.361094391244871</v>
      </c>
      <c r="F58">
        <f>GT_Spot!P58</f>
        <v>0</v>
      </c>
      <c r="G58">
        <f>PPCL_NG!P58</f>
        <v>16.97</v>
      </c>
      <c r="H58">
        <f>PPCL_Spot!P58</f>
        <v>0</v>
      </c>
      <c r="I58">
        <f>Bawana_NG!P58</f>
        <v>81.963872247944821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8.1245191999999982</v>
      </c>
      <c r="O58">
        <f>BRPL_ISGS_exbus!BB58</f>
        <v>734.35323824494935</v>
      </c>
      <c r="P58" s="77">
        <v>111.66999999999999</v>
      </c>
      <c r="Q58" s="77">
        <v>26.350000000000005</v>
      </c>
      <c r="R58" s="80">
        <v>44.500000000000007</v>
      </c>
      <c r="S58" s="80">
        <v>0</v>
      </c>
      <c r="T58" s="78">
        <f>SUMPRODUCT(LTA!F58:AJ58,LTA!F$101:AJ$101,LTA!F$103:AJ$103)</f>
        <v>435.84999999999997</v>
      </c>
      <c r="U58" s="78">
        <f>SUMPRODUCT(LTA!F58:AJ58,LTA!F$102:AJ$102,LTA!F$103:AJ$103)</f>
        <v>89.76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151.75</v>
      </c>
      <c r="AB58" s="117">
        <f>-STOA!N58</f>
        <v>-273.27</v>
      </c>
      <c r="AC58">
        <f t="shared" si="0"/>
        <v>17.852916705055208</v>
      </c>
      <c r="AD58">
        <f t="shared" si="1"/>
        <v>1449.6135171309734</v>
      </c>
      <c r="AE58">
        <f>'IDT-1'!B58</f>
        <v>0</v>
      </c>
      <c r="AF58" s="26"/>
      <c r="AG58">
        <f t="shared" si="2"/>
        <v>1449.6135171309734</v>
      </c>
      <c r="AI58" s="75">
        <f>PXIL!H58</f>
        <v>0</v>
      </c>
      <c r="AJ58" s="75">
        <f>PXIL!N58</f>
        <v>0</v>
      </c>
      <c r="AK58" s="75">
        <f>RTM_IEX!H58</f>
        <v>26.83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4.3804999999999996</v>
      </c>
      <c r="E59">
        <f>GT_NG!P59</f>
        <v>14.361094391244871</v>
      </c>
      <c r="F59">
        <f>GT_Spot!P59</f>
        <v>0</v>
      </c>
      <c r="G59">
        <f>PPCL_NG!P59</f>
        <v>21.217171043860819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8.1797083999999991</v>
      </c>
      <c r="O59">
        <f>BRPL_ISGS_exbus!BB59</f>
        <v>721.85225029576065</v>
      </c>
      <c r="P59" s="77">
        <v>111.66999999999999</v>
      </c>
      <c r="Q59" s="77">
        <v>26.350000000000005</v>
      </c>
      <c r="R59" s="80">
        <v>44.500000000000007</v>
      </c>
      <c r="S59" s="80">
        <v>0</v>
      </c>
      <c r="T59" s="78">
        <f>SUMPRODUCT(LTA!F59:AJ59,LTA!F$101:AJ$101,LTA!F$103:AJ$103)</f>
        <v>441.87</v>
      </c>
      <c r="U59" s="78">
        <f>SUMPRODUCT(LTA!F59:AJ59,LTA!F$102:AJ$102,LTA!F$103:AJ$103)</f>
        <v>87.81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147.55000000000001</v>
      </c>
      <c r="AB59" s="117">
        <f>-STOA!N59</f>
        <v>-273.27</v>
      </c>
      <c r="AC59">
        <f t="shared" si="0"/>
        <v>17.647326705466408</v>
      </c>
      <c r="AD59">
        <f t="shared" si="1"/>
        <v>1426.4566071772892</v>
      </c>
      <c r="AE59">
        <f>'IDT-1'!B59</f>
        <v>0</v>
      </c>
      <c r="AF59" s="26"/>
      <c r="AG59">
        <f t="shared" si="2"/>
        <v>1426.4566071772892</v>
      </c>
      <c r="AI59" s="75">
        <f>PXIL!H59</f>
        <v>0</v>
      </c>
      <c r="AJ59" s="75">
        <f>PXIL!N59</f>
        <v>0</v>
      </c>
      <c r="AK59" s="75">
        <f>RTM_IEX!H59</f>
        <v>11.5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4.3804999999999996</v>
      </c>
      <c r="E60">
        <f>GT_NG!P60</f>
        <v>14.361094391244871</v>
      </c>
      <c r="F60">
        <f>GT_Spot!P60</f>
        <v>0</v>
      </c>
      <c r="G60">
        <f>PPCL_NG!P60</f>
        <v>21.217171043860819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8.4523095999999995</v>
      </c>
      <c r="O60">
        <f>BRPL_ISGS_exbus!BB60</f>
        <v>718.93980023244194</v>
      </c>
      <c r="P60" s="77">
        <v>111.66999999999999</v>
      </c>
      <c r="Q60" s="77">
        <v>26.350000000000005</v>
      </c>
      <c r="R60" s="80">
        <v>44.500000000000007</v>
      </c>
      <c r="S60" s="80">
        <v>0</v>
      </c>
      <c r="T60" s="78">
        <f>SUMPRODUCT(LTA!F60:AJ60,LTA!F$101:AJ$101,LTA!F$103:AJ$103)</f>
        <v>440.33</v>
      </c>
      <c r="U60" s="78">
        <f>SUMPRODUCT(LTA!F60:AJ60,LTA!F$102:AJ$102,LTA!F$103:AJ$103)</f>
        <v>88.240000000000009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142.65</v>
      </c>
      <c r="AB60" s="117">
        <f>-STOA!N60</f>
        <v>-273.27</v>
      </c>
      <c r="AC60">
        <f t="shared" si="0"/>
        <v>17.537504035469201</v>
      </c>
      <c r="AD60">
        <f t="shared" si="1"/>
        <v>1414.0865809839679</v>
      </c>
      <c r="AE60">
        <f>'IDT-1'!B60</f>
        <v>0</v>
      </c>
      <c r="AF60" s="26"/>
      <c r="AG60">
        <f t="shared" si="2"/>
        <v>1414.0865809839679</v>
      </c>
      <c r="AI60" s="75">
        <f>PXIL!H60</f>
        <v>0</v>
      </c>
      <c r="AJ60" s="75">
        <f>PXIL!N60</f>
        <v>0</v>
      </c>
      <c r="AK60" s="75">
        <f>RTM_IEX!H60</f>
        <v>7.67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4.3804999999999996</v>
      </c>
      <c r="E61">
        <f>GT_NG!P61</f>
        <v>14.361094391244871</v>
      </c>
      <c r="F61">
        <f>GT_Spot!P61</f>
        <v>0</v>
      </c>
      <c r="G61">
        <f>PPCL_NG!P61</f>
        <v>29.704499999999992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8.420534</v>
      </c>
      <c r="O61">
        <f>BRPL_ISGS_exbus!BB61</f>
        <v>718.30828672884411</v>
      </c>
      <c r="P61" s="77">
        <v>111.66999999999999</v>
      </c>
      <c r="Q61" s="77">
        <v>26.350000000000005</v>
      </c>
      <c r="R61" s="80">
        <v>44.500000000000007</v>
      </c>
      <c r="S61" s="80">
        <v>0</v>
      </c>
      <c r="T61" s="78">
        <f>SUMPRODUCT(LTA!F61:AJ61,LTA!F$101:AJ$101,LTA!F$103:AJ$103)</f>
        <v>437.65000000000003</v>
      </c>
      <c r="U61" s="78">
        <f>SUMPRODUCT(LTA!F61:AJ61,LTA!F$102:AJ$102,LTA!F$103:AJ$103)</f>
        <v>89.08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135.65</v>
      </c>
      <c r="AB61" s="117">
        <f>-STOA!N61</f>
        <v>-273.27</v>
      </c>
      <c r="AC61">
        <f t="shared" si="0"/>
        <v>17.771802049448407</v>
      </c>
      <c r="AD61">
        <f t="shared" si="1"/>
        <v>1370.1663228225304</v>
      </c>
      <c r="AE61">
        <f>'IDT-1'!B61</f>
        <v>0</v>
      </c>
      <c r="AF61" s="26"/>
      <c r="AG61">
        <f t="shared" si="2"/>
        <v>1370.1663228225304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4.3804999999999996</v>
      </c>
      <c r="E62">
        <f>GT_NG!P62</f>
        <v>14.361094391244871</v>
      </c>
      <c r="F62">
        <f>GT_Spot!P62</f>
        <v>0</v>
      </c>
      <c r="G62">
        <f>PPCL_NG!P62</f>
        <v>28.92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8.3971203999999986</v>
      </c>
      <c r="O62">
        <f>BRPL_ISGS_exbus!BB62</f>
        <v>725.56244624820488</v>
      </c>
      <c r="P62" s="77">
        <v>111.66999999999999</v>
      </c>
      <c r="Q62" s="77">
        <v>26.350000000000005</v>
      </c>
      <c r="R62" s="80">
        <v>44.500000000000007</v>
      </c>
      <c r="S62" s="80">
        <v>0</v>
      </c>
      <c r="T62" s="78">
        <f>SUMPRODUCT(LTA!F62:AJ62,LTA!F$101:AJ$101,LTA!F$103:AJ$103)</f>
        <v>422.21999999999997</v>
      </c>
      <c r="U62" s="78">
        <f>SUMPRODUCT(LTA!F62:AJ62,LTA!F$102:AJ$102,LTA!F$103:AJ$103)</f>
        <v>89.610000000000014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128.65</v>
      </c>
      <c r="AB62" s="117">
        <f>-STOA!N62</f>
        <v>-273.27</v>
      </c>
      <c r="AC62">
        <f t="shared" si="0"/>
        <v>17.733468416282928</v>
      </c>
      <c r="AD62">
        <f t="shared" si="1"/>
        <v>1343.7509023750567</v>
      </c>
      <c r="AE62">
        <f>'IDT-1'!B62</f>
        <v>0</v>
      </c>
      <c r="AF62" s="26"/>
      <c r="AG62">
        <f t="shared" si="2"/>
        <v>1343.7509023750567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4.3804999999999996</v>
      </c>
      <c r="E63">
        <f>GT_NG!P63</f>
        <v>14.361094391244871</v>
      </c>
      <c r="F63">
        <f>GT_Spot!P63</f>
        <v>0</v>
      </c>
      <c r="G63">
        <f>PPCL_NG!P63</f>
        <v>28.92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8.356982799999999</v>
      </c>
      <c r="O63">
        <f>BRPL_ISGS_exbus!BB63</f>
        <v>685.78371440345859</v>
      </c>
      <c r="P63" s="77">
        <v>111.66999999999999</v>
      </c>
      <c r="Q63" s="77">
        <v>25.270000000000003</v>
      </c>
      <c r="R63" s="80">
        <v>44.500000000000007</v>
      </c>
      <c r="S63" s="80">
        <v>0</v>
      </c>
      <c r="T63" s="78">
        <f>SUMPRODUCT(LTA!F63:AJ63,LTA!F$101:AJ$101,LTA!F$103:AJ$103)</f>
        <v>414.03</v>
      </c>
      <c r="U63" s="78">
        <f>SUMPRODUCT(LTA!F63:AJ63,LTA!F$102:AJ$102,LTA!F$103:AJ$103)</f>
        <v>90.86999999999999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121.65</v>
      </c>
      <c r="AB63" s="117">
        <f>-STOA!N63</f>
        <v>-273.27</v>
      </c>
      <c r="AC63">
        <f t="shared" si="0"/>
        <v>17.064533687203056</v>
      </c>
      <c r="AD63">
        <f t="shared" si="1"/>
        <v>1310.5909676593897</v>
      </c>
      <c r="AE63">
        <f>'IDT-1'!B63</f>
        <v>0</v>
      </c>
      <c r="AF63" s="26"/>
      <c r="AG63">
        <f t="shared" si="2"/>
        <v>1310.5909676593897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4.3804999999999996</v>
      </c>
      <c r="E64">
        <f>GT_NG!P64</f>
        <v>14.361094391244871</v>
      </c>
      <c r="F64">
        <f>GT_Spot!P64</f>
        <v>0</v>
      </c>
      <c r="G64">
        <f>PPCL_NG!P64</f>
        <v>28.92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8.420534</v>
      </c>
      <c r="O64">
        <f>BRPL_ISGS_exbus!BB64</f>
        <v>685.62581424724294</v>
      </c>
      <c r="P64" s="77">
        <v>111.66999999999999</v>
      </c>
      <c r="Q64" s="77">
        <v>25.270000000000003</v>
      </c>
      <c r="R64" s="80">
        <v>44.500000000000007</v>
      </c>
      <c r="S64" s="80">
        <v>0</v>
      </c>
      <c r="T64" s="78">
        <f>SUMPRODUCT(LTA!F64:AJ64,LTA!F$101:AJ$101,LTA!F$103:AJ$103)</f>
        <v>395.04999999999995</v>
      </c>
      <c r="U64" s="78">
        <f>SUMPRODUCT(LTA!F64:AJ64,LTA!F$102:AJ$102,LTA!F$103:AJ$103)</f>
        <v>96.79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114.65</v>
      </c>
      <c r="AB64" s="117">
        <f>-STOA!N64</f>
        <v>-273.27</v>
      </c>
      <c r="AC64">
        <f t="shared" si="0"/>
        <v>16.762881631077626</v>
      </c>
      <c r="AD64">
        <f t="shared" si="1"/>
        <v>1304.7382707592997</v>
      </c>
      <c r="AE64">
        <f>'IDT-1'!B64</f>
        <v>0</v>
      </c>
      <c r="AF64" s="26"/>
      <c r="AG64">
        <f t="shared" si="2"/>
        <v>1304.7382707592997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4.3804999999999996</v>
      </c>
      <c r="E65">
        <f>GT_NG!P65</f>
        <v>14.361094391244871</v>
      </c>
      <c r="F65">
        <f>GT_Spot!P65</f>
        <v>0</v>
      </c>
      <c r="G65">
        <f>PPCL_NG!P65</f>
        <v>28.92</v>
      </c>
      <c r="H65">
        <f>PPCL_Spot!P65</f>
        <v>0</v>
      </c>
      <c r="I65">
        <f>Bawana_NG!P65</f>
        <v>82.26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8.2365699999999986</v>
      </c>
      <c r="O65">
        <f>BRPL_ISGS_exbus!BB65</f>
        <v>708.65824988051122</v>
      </c>
      <c r="P65" s="77">
        <v>111.66999999999999</v>
      </c>
      <c r="Q65" s="77">
        <v>25.270000000000003</v>
      </c>
      <c r="R65" s="80">
        <v>44.500000000000007</v>
      </c>
      <c r="S65" s="80">
        <v>0</v>
      </c>
      <c r="T65" s="78">
        <f>SUMPRODUCT(LTA!F65:AJ65,LTA!F$101:AJ$101,LTA!F$103:AJ$103)</f>
        <v>375.12</v>
      </c>
      <c r="U65" s="78">
        <f>SUMPRODUCT(LTA!F65:AJ65,LTA!F$102:AJ$102,LTA!F$103:AJ$103)</f>
        <v>98.77000000000001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111.15</v>
      </c>
      <c r="AB65" s="117">
        <f>-STOA!N65</f>
        <v>-273.27</v>
      </c>
      <c r="AC65">
        <f t="shared" si="0"/>
        <v>16.677528778706236</v>
      </c>
      <c r="AD65">
        <f t="shared" si="1"/>
        <v>1317.2220952449393</v>
      </c>
      <c r="AE65">
        <f>'IDT-1'!B65</f>
        <v>0</v>
      </c>
      <c r="AF65" s="26"/>
      <c r="AG65">
        <f t="shared" si="2"/>
        <v>1317.2220952449393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4.3804999999999996</v>
      </c>
      <c r="E66">
        <f>GT_NG!P66</f>
        <v>14.361094391244871</v>
      </c>
      <c r="F66">
        <f>GT_Spot!P66</f>
        <v>0</v>
      </c>
      <c r="G66">
        <f>PPCL_NG!P66</f>
        <v>28.92</v>
      </c>
      <c r="H66">
        <f>PPCL_Spot!P66</f>
        <v>0</v>
      </c>
      <c r="I66">
        <f>Bawana_NG!P66</f>
        <v>82.26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8.1797083999999991</v>
      </c>
      <c r="O66">
        <f>BRPL_ISGS_exbus!BB66</f>
        <v>736.30176558413325</v>
      </c>
      <c r="P66" s="77">
        <v>111.66999999999999</v>
      </c>
      <c r="Q66" s="77">
        <v>25.270000000000003</v>
      </c>
      <c r="R66" s="80">
        <v>44.500000000000007</v>
      </c>
      <c r="S66" s="80">
        <v>0</v>
      </c>
      <c r="T66" s="78">
        <f>SUMPRODUCT(LTA!F66:AJ66,LTA!F$101:AJ$101,LTA!F$103:AJ$103)</f>
        <v>352.62000000000006</v>
      </c>
      <c r="U66" s="78">
        <f>SUMPRODUCT(LTA!F66:AJ66,LTA!F$102:AJ$102,LTA!F$103:AJ$103)</f>
        <v>101.08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100.65</v>
      </c>
      <c r="AB66" s="117">
        <f>-STOA!N66</f>
        <v>-273.27</v>
      </c>
      <c r="AC66">
        <f t="shared" si="0"/>
        <v>16.756756865084458</v>
      </c>
      <c r="AD66">
        <f t="shared" si="1"/>
        <v>1302.0395212621834</v>
      </c>
      <c r="AE66">
        <f>'IDT-1'!B66</f>
        <v>0</v>
      </c>
      <c r="AF66" s="26"/>
      <c r="AG66">
        <f t="shared" si="2"/>
        <v>1302.0395212621834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4.3804999999999996</v>
      </c>
      <c r="E67">
        <f>GT_NG!P67</f>
        <v>14.361094391244871</v>
      </c>
      <c r="F67">
        <f>GT_Spot!P67</f>
        <v>0</v>
      </c>
      <c r="G67">
        <f>PPCL_NG!P67</f>
        <v>28.92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8.0676575999999987</v>
      </c>
      <c r="O67">
        <f>BRPL_ISGS_exbus!BB67</f>
        <v>796.73866307086382</v>
      </c>
      <c r="P67" s="77">
        <v>111.66999999999999</v>
      </c>
      <c r="Q67" s="77">
        <v>25.270000000000003</v>
      </c>
      <c r="R67" s="80">
        <v>44.500000000000007</v>
      </c>
      <c r="S67" s="80">
        <v>0</v>
      </c>
      <c r="T67" s="78">
        <f>SUMPRODUCT(LTA!F67:AJ67,LTA!F$101:AJ$101,LTA!F$103:AJ$103)</f>
        <v>328.38</v>
      </c>
      <c r="U67" s="78">
        <f>SUMPRODUCT(LTA!F67:AJ67,LTA!F$102:AJ$102,LTA!F$103:AJ$103)</f>
        <v>103.51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79.650000000000006</v>
      </c>
      <c r="AB67" s="117">
        <f>-STOA!N67</f>
        <v>-273.27</v>
      </c>
      <c r="AC67">
        <f t="shared" si="0"/>
        <v>16.819872214447045</v>
      </c>
      <c r="AD67">
        <f t="shared" si="1"/>
        <v>1333.2551422342906</v>
      </c>
      <c r="AE67">
        <f>'IDT-1'!B67</f>
        <v>0</v>
      </c>
      <c r="AF67" s="26"/>
      <c r="AG67">
        <f t="shared" si="2"/>
        <v>1333.2551422342906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4.3804999999999996</v>
      </c>
      <c r="E68">
        <f>GT_NG!P68</f>
        <v>14.361094391244871</v>
      </c>
      <c r="F68">
        <f>GT_Spot!P68</f>
        <v>0</v>
      </c>
      <c r="G68">
        <f>PPCL_NG!P68</f>
        <v>28.92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8.0676575999999987</v>
      </c>
      <c r="O68">
        <f>BRPL_ISGS_exbus!BB68</f>
        <v>826.48188811928196</v>
      </c>
      <c r="P68" s="77">
        <v>111.66999999999999</v>
      </c>
      <c r="Q68" s="77">
        <v>25.270000000000003</v>
      </c>
      <c r="R68" s="80">
        <v>44.500000000000007</v>
      </c>
      <c r="S68" s="80">
        <v>0</v>
      </c>
      <c r="T68" s="78">
        <f>SUMPRODUCT(LTA!F68:AJ68,LTA!F$101:AJ$101,LTA!F$103:AJ$103)</f>
        <v>303.43</v>
      </c>
      <c r="U68" s="78">
        <f>SUMPRODUCT(LTA!F68:AJ68,LTA!F$102:AJ$102,LTA!F$103:AJ$103)</f>
        <v>106.11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72.650000000000006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16.823332594873126</v>
      </c>
      <c r="AD68">
        <f t="shared" ref="AD68:AD98" si="4">SUM(B68:AB68,AI68:AR68)-AC68</f>
        <v>1333.6449069022824</v>
      </c>
      <c r="AE68">
        <f>'IDT-1'!B68</f>
        <v>0</v>
      </c>
      <c r="AF68" s="26"/>
      <c r="AG68">
        <f t="shared" ref="AG68:AG98" si="5">SUM(AD68:AF68)+AT68</f>
        <v>1333.6449069022824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4.3804999999999996</v>
      </c>
      <c r="E69">
        <f>GT_NG!P69</f>
        <v>14.361094391244871</v>
      </c>
      <c r="F69">
        <f>GT_Spot!P69</f>
        <v>0</v>
      </c>
      <c r="G69">
        <f>PPCL_NG!P69</f>
        <v>28.92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8.0843815999999986</v>
      </c>
      <c r="O69">
        <f>BRPL_ISGS_exbus!BB69</f>
        <v>869.66244510219201</v>
      </c>
      <c r="P69" s="77">
        <v>111.66999999999999</v>
      </c>
      <c r="Q69" s="77">
        <v>25.270000000000003</v>
      </c>
      <c r="R69" s="80">
        <v>44.500000000000007</v>
      </c>
      <c r="S69" s="80">
        <v>0</v>
      </c>
      <c r="T69" s="78">
        <f>SUMPRODUCT(LTA!F69:AJ69,LTA!F$101:AJ$101,LTA!F$103:AJ$103)</f>
        <v>273.77000000000004</v>
      </c>
      <c r="U69" s="78">
        <f>SUMPRODUCT(LTA!F69:AJ69,LTA!F$102:AJ$102,LTA!F$103:AJ$103)</f>
        <v>107.47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65.650000000000006</v>
      </c>
      <c r="AB69" s="117">
        <f>-STOA!N69</f>
        <v>-273.27</v>
      </c>
      <c r="AC69">
        <f t="shared" si="3"/>
        <v>17.478785083987624</v>
      </c>
      <c r="AD69">
        <f t="shared" si="4"/>
        <v>1274.8867353960782</v>
      </c>
      <c r="AE69">
        <f>'IDT-1'!B69</f>
        <v>0</v>
      </c>
      <c r="AF69" s="26"/>
      <c r="AG69">
        <f t="shared" si="5"/>
        <v>1274.8867353960782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4.3804999999999996</v>
      </c>
      <c r="E70">
        <f>GT_NG!P70</f>
        <v>15.526758370101218</v>
      </c>
      <c r="F70">
        <f>GT_Spot!P70</f>
        <v>0</v>
      </c>
      <c r="G70">
        <f>PPCL_NG!P70</f>
        <v>38.56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8.1880703999999991</v>
      </c>
      <c r="O70">
        <f>BRPL_ISGS_exbus!BB70</f>
        <v>961.93926095121628</v>
      </c>
      <c r="P70" s="77">
        <v>111.66999999999999</v>
      </c>
      <c r="Q70" s="77">
        <v>25.270000000000003</v>
      </c>
      <c r="R70" s="80">
        <v>36.719999999999992</v>
      </c>
      <c r="S70" s="80">
        <v>0</v>
      </c>
      <c r="T70" s="78">
        <f>SUMPRODUCT(LTA!F70:AJ70,LTA!F$101:AJ$101,LTA!F$103:AJ$103)</f>
        <v>245.64999999999998</v>
      </c>
      <c r="U70" s="78">
        <f>SUMPRODUCT(LTA!F70:AJ70,LTA!F$102:AJ$102,LTA!F$103:AJ$103)</f>
        <v>109.55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48.15</v>
      </c>
      <c r="AB70" s="117">
        <f>-STOA!N70</f>
        <v>-273.27</v>
      </c>
      <c r="AC70">
        <f t="shared" si="3"/>
        <v>18.095013663312493</v>
      </c>
      <c r="AD70">
        <f t="shared" si="4"/>
        <v>1308.1366754446335</v>
      </c>
      <c r="AE70">
        <f>'IDT-1'!B70</f>
        <v>0</v>
      </c>
      <c r="AF70" s="26"/>
      <c r="AG70">
        <f t="shared" si="5"/>
        <v>1308.1366754446335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-84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4.3804999999999996</v>
      </c>
      <c r="E71">
        <f>GT_NG!P71</f>
        <v>15.526758370101218</v>
      </c>
      <c r="F71">
        <f>GT_Spot!P71</f>
        <v>0</v>
      </c>
      <c r="G71">
        <f>PPCL_NG!P71</f>
        <v>39.605999999999987</v>
      </c>
      <c r="H71">
        <f>PPCL_Spot!P71</f>
        <v>0</v>
      </c>
      <c r="I71">
        <f>Bawana_NG!P71</f>
        <v>82.26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8.0760195999999986</v>
      </c>
      <c r="O71">
        <f>BRPL_ISGS_exbus!BB71</f>
        <v>953.66451357816891</v>
      </c>
      <c r="P71" s="77">
        <v>111.66999999999999</v>
      </c>
      <c r="Q71" s="77">
        <v>25.270000000000003</v>
      </c>
      <c r="R71" s="80">
        <v>21.67</v>
      </c>
      <c r="S71" s="80">
        <v>0</v>
      </c>
      <c r="T71" s="78">
        <f>SUMPRODUCT(LTA!F71:AJ71,LTA!F$101:AJ$101,LTA!F$103:AJ$103)</f>
        <v>214.25</v>
      </c>
      <c r="U71" s="78">
        <f>SUMPRODUCT(LTA!F71:AJ71,LTA!F$102:AJ$102,LTA!F$103:AJ$103)</f>
        <v>111.58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71.09</v>
      </c>
      <c r="AB71" s="117">
        <f>-STOA!N71</f>
        <v>-273.27</v>
      </c>
      <c r="AC71">
        <f t="shared" si="3"/>
        <v>17.080105698739562</v>
      </c>
      <c r="AD71">
        <f t="shared" si="4"/>
        <v>1362.5668956014201</v>
      </c>
      <c r="AE71">
        <f>'IDT-1'!B71</f>
        <v>0</v>
      </c>
      <c r="AF71" s="26"/>
      <c r="AG71">
        <f t="shared" si="5"/>
        <v>1362.5668956014201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4.3804999999999996</v>
      </c>
      <c r="E72">
        <f>GT_NG!P72</f>
        <v>15.526758370101218</v>
      </c>
      <c r="F72">
        <f>GT_Spot!P72</f>
        <v>0</v>
      </c>
      <c r="G72">
        <f>PPCL_NG!P72</f>
        <v>39.605999999999987</v>
      </c>
      <c r="H72">
        <f>PPCL_Spot!P72</f>
        <v>0</v>
      </c>
      <c r="I72">
        <f>Bawana_NG!P72</f>
        <v>82.26</v>
      </c>
      <c r="J72">
        <f>Bawana_RLNG!P72</f>
        <v>0</v>
      </c>
      <c r="K72">
        <f>Bawana_Spot!P72</f>
        <v>0</v>
      </c>
      <c r="L72">
        <f>TWOMCL!O72</f>
        <v>-6.1148063781321182</v>
      </c>
      <c r="M72">
        <f>EDWPCL!S72</f>
        <v>0</v>
      </c>
      <c r="N72">
        <f>'MSW BWN'!S72</f>
        <v>7.9388827999999991</v>
      </c>
      <c r="O72">
        <f>BRPL_ISGS_exbus!BB72</f>
        <v>1000.6369834473761</v>
      </c>
      <c r="P72" s="77">
        <v>111.66999999999999</v>
      </c>
      <c r="Q72" s="77">
        <v>25.270000000000003</v>
      </c>
      <c r="R72" s="80">
        <v>7.3952041477640957</v>
      </c>
      <c r="S72" s="80">
        <v>0</v>
      </c>
      <c r="T72" s="78">
        <f>SUMPRODUCT(LTA!F72:AJ72,LTA!F$101:AJ$101,LTA!F$103:AJ$103)</f>
        <v>180.32999999999998</v>
      </c>
      <c r="U72" s="78">
        <f>SUMPRODUCT(LTA!F72:AJ72,LTA!F$102:AJ$102,LTA!F$103:AJ$103)</f>
        <v>113.37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66.19</v>
      </c>
      <c r="AB72" s="117">
        <f>-STOA!N72</f>
        <v>-273.27</v>
      </c>
      <c r="AC72">
        <f t="shared" si="3"/>
        <v>17.369524031923035</v>
      </c>
      <c r="AD72">
        <f t="shared" si="4"/>
        <v>1395.1899983551862</v>
      </c>
      <c r="AE72">
        <f>'IDT-1'!B72</f>
        <v>0</v>
      </c>
      <c r="AF72" s="26"/>
      <c r="AG72">
        <f t="shared" si="5"/>
        <v>1395.1899983551862</v>
      </c>
      <c r="AI72" s="75">
        <f>PXIL!H72</f>
        <v>0</v>
      </c>
      <c r="AJ72" s="75">
        <f>PXIL!N72</f>
        <v>0</v>
      </c>
      <c r="AK72" s="75">
        <f>RTM_IEX!H72</f>
        <v>5.75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31.62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4.3804999999999996</v>
      </c>
      <c r="E73">
        <f>GT_NG!P73</f>
        <v>15.526758370101218</v>
      </c>
      <c r="F73">
        <f>GT_Spot!P73</f>
        <v>0</v>
      </c>
      <c r="G73">
        <f>PPCL_NG!P73</f>
        <v>25.45990317827826</v>
      </c>
      <c r="H73">
        <f>PPCL_Spot!P73</f>
        <v>0</v>
      </c>
      <c r="I73">
        <f>Bawana_NG!P73</f>
        <v>82.26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8.0442439999999991</v>
      </c>
      <c r="O73">
        <f>BRPL_ISGS_exbus!BB73</f>
        <v>1069.3987735263231</v>
      </c>
      <c r="P73" s="77">
        <v>111.66999999999999</v>
      </c>
      <c r="Q73" s="77">
        <v>25.270000000000003</v>
      </c>
      <c r="R73" s="80">
        <v>1.0700000000000003</v>
      </c>
      <c r="S73" s="80">
        <v>0</v>
      </c>
      <c r="T73" s="78">
        <f>SUMPRODUCT(LTA!F73:AJ73,LTA!F$101:AJ$101,LTA!F$103:AJ$103)</f>
        <v>139.16</v>
      </c>
      <c r="U73" s="78">
        <f>SUMPRODUCT(LTA!F73:AJ73,LTA!F$102:AJ$102,LTA!F$103:AJ$103)</f>
        <v>114.36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40.25</v>
      </c>
      <c r="Z73" s="75">
        <f>IEX!N73</f>
        <v>0</v>
      </c>
      <c r="AA73" s="117">
        <f>STOA!H73</f>
        <v>57.09</v>
      </c>
      <c r="AB73" s="117">
        <f>-STOA!N73</f>
        <v>-273.27</v>
      </c>
      <c r="AC73">
        <f t="shared" si="3"/>
        <v>17.581145908972164</v>
      </c>
      <c r="AD73">
        <f t="shared" si="4"/>
        <v>1419.0022429176199</v>
      </c>
      <c r="AE73">
        <f>'IDT-1'!B73</f>
        <v>0</v>
      </c>
      <c r="AF73" s="26"/>
      <c r="AG73">
        <f t="shared" si="5"/>
        <v>1419.0022429176199</v>
      </c>
      <c r="AI73" s="75">
        <f>PXIL!H73</f>
        <v>0</v>
      </c>
      <c r="AJ73" s="75">
        <f>PXIL!N73</f>
        <v>0</v>
      </c>
      <c r="AK73" s="75">
        <f>RTM_IEX!H73</f>
        <v>22.04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4.3804999999999996</v>
      </c>
      <c r="E74">
        <f>GT_NG!P74</f>
        <v>15.526758370101218</v>
      </c>
      <c r="F74">
        <f>GT_Spot!P74</f>
        <v>0</v>
      </c>
      <c r="G74">
        <f>PPCL_NG!P74</f>
        <v>25.462302513165788</v>
      </c>
      <c r="H74">
        <f>PPCL_Spot!P74</f>
        <v>0</v>
      </c>
      <c r="I74">
        <f>Bawana_NG!P74</f>
        <v>75.989999999999981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7.8753315999999982</v>
      </c>
      <c r="O74">
        <f>BRPL_ISGS_exbus!BB74</f>
        <v>1095.0570639954103</v>
      </c>
      <c r="P74" s="77">
        <v>111.66999999999999</v>
      </c>
      <c r="Q74" s="77">
        <v>25.270000000000003</v>
      </c>
      <c r="R74" s="80">
        <v>0.03</v>
      </c>
      <c r="S74" s="80">
        <v>0</v>
      </c>
      <c r="T74" s="78">
        <f>SUMPRODUCT(LTA!F74:AJ74,LTA!F$101:AJ$101,LTA!F$103:AJ$103)</f>
        <v>107.61</v>
      </c>
      <c r="U74" s="78">
        <f>SUMPRODUCT(LTA!F74:AJ74,LTA!F$102:AJ$102,LTA!F$103:AJ$103)</f>
        <v>115.34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50.09</v>
      </c>
      <c r="AB74" s="117">
        <f>-STOA!N74</f>
        <v>-273.27</v>
      </c>
      <c r="AC74">
        <f t="shared" si="3"/>
        <v>17.022183845526659</v>
      </c>
      <c r="AD74">
        <f t="shared" si="4"/>
        <v>1319.8829823850401</v>
      </c>
      <c r="AE74">
        <f>'IDT-1'!B74</f>
        <v>105</v>
      </c>
      <c r="AF74" s="26"/>
      <c r="AG74">
        <f t="shared" si="5"/>
        <v>1424.8829823850401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-18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4.3804999999999996</v>
      </c>
      <c r="E75">
        <f>GT_NG!P75</f>
        <v>15.648377887360498</v>
      </c>
      <c r="F75">
        <f>GT_Spot!P75</f>
        <v>0</v>
      </c>
      <c r="G75">
        <f>PPCL_NG!P75</f>
        <v>25.461710387013291</v>
      </c>
      <c r="H75">
        <f>PPCL_Spot!P75</f>
        <v>0</v>
      </c>
      <c r="I75">
        <f>Bawana_NG!P75</f>
        <v>75.000000000000014</v>
      </c>
      <c r="J75">
        <f>Bawana_RLNG!P75</f>
        <v>0</v>
      </c>
      <c r="K75">
        <f>Bawana_Spot!P75</f>
        <v>0</v>
      </c>
      <c r="L75">
        <f>TWOMCL!O75</f>
        <v>-5.5107061503416856</v>
      </c>
      <c r="M75">
        <f>EDWPCL!S75</f>
        <v>0</v>
      </c>
      <c r="N75">
        <f>'MSW BWN'!S75</f>
        <v>7.8101079999999987</v>
      </c>
      <c r="O75">
        <f>BRPL_ISGS_exbus!BB75</f>
        <v>1108.7975046187789</v>
      </c>
      <c r="P75" s="77">
        <v>111.66999999999999</v>
      </c>
      <c r="Q75" s="77">
        <v>25.270000000000003</v>
      </c>
      <c r="R75" s="80">
        <v>0</v>
      </c>
      <c r="S75" s="80">
        <v>0</v>
      </c>
      <c r="T75" s="78">
        <f>SUMPRODUCT(LTA!F75:AJ75,LTA!F$101:AJ$101,LTA!F$103:AJ$103)</f>
        <v>89.460000000000008</v>
      </c>
      <c r="U75" s="78">
        <f>SUMPRODUCT(LTA!F75:AJ75,LTA!F$102:AJ$102,LTA!F$103:AJ$103)</f>
        <v>117.5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43.09</v>
      </c>
      <c r="AB75" s="117">
        <f>-STOA!N75</f>
        <v>-104.59</v>
      </c>
      <c r="AC75">
        <f t="shared" si="3"/>
        <v>15.322733042479406</v>
      </c>
      <c r="AD75">
        <f t="shared" si="4"/>
        <v>1492.6647617003316</v>
      </c>
      <c r="AE75">
        <f>'IDT-1'!B75</f>
        <v>0</v>
      </c>
      <c r="AF75" s="26"/>
      <c r="AG75">
        <f t="shared" si="5"/>
        <v>1492.6647617003316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4.3804999999999996</v>
      </c>
      <c r="E76">
        <f>GT_NG!P76</f>
        <v>15.648377887360498</v>
      </c>
      <c r="F76">
        <f>GT_Spot!P76</f>
        <v>0</v>
      </c>
      <c r="G76">
        <f>PPCL_NG!P76</f>
        <v>25.461710387013291</v>
      </c>
      <c r="H76">
        <f>PPCL_Spot!P76</f>
        <v>0</v>
      </c>
      <c r="I76">
        <f>Bawana_NG!P76</f>
        <v>75.000000000000014</v>
      </c>
      <c r="J76">
        <f>Bawana_RLNG!P76</f>
        <v>0</v>
      </c>
      <c r="K76">
        <f>Bawana_Spot!P76</f>
        <v>0</v>
      </c>
      <c r="L76">
        <f>TWOMCL!O76</f>
        <v>-5.8127562642369019</v>
      </c>
      <c r="M76">
        <f>EDWPCL!S76</f>
        <v>0</v>
      </c>
      <c r="N76">
        <f>'MSW BWN'!S76</f>
        <v>7.7298327999999996</v>
      </c>
      <c r="O76">
        <f>BRPL_ISGS_exbus!BB76</f>
        <v>1099.4893702017171</v>
      </c>
      <c r="P76" s="77">
        <v>111.66999999999999</v>
      </c>
      <c r="Q76" s="77">
        <v>25.270000000000003</v>
      </c>
      <c r="R76" s="80">
        <v>0</v>
      </c>
      <c r="S76" s="80">
        <v>0</v>
      </c>
      <c r="T76" s="78">
        <f>SUMPRODUCT(LTA!F76:AJ76,LTA!F$101:AJ$101,LTA!F$103:AJ$103)</f>
        <v>83.240000000000009</v>
      </c>
      <c r="U76" s="78">
        <f>SUMPRODUCT(LTA!F76:AJ76,LTA!F$102:AJ$102,LTA!F$103:AJ$103)</f>
        <v>120.27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43.09</v>
      </c>
      <c r="AB76" s="117">
        <f>-STOA!N76</f>
        <v>-104.59</v>
      </c>
      <c r="AC76">
        <f t="shared" si="3"/>
        <v>15.361567912145345</v>
      </c>
      <c r="AD76">
        <f t="shared" si="4"/>
        <v>1508.4854670997086</v>
      </c>
      <c r="AE76">
        <f>'IDT-1'!B76</f>
        <v>0</v>
      </c>
      <c r="AF76" s="26"/>
      <c r="AG76">
        <f t="shared" si="5"/>
        <v>1508.4854670997086</v>
      </c>
      <c r="AI76" s="75">
        <f>PXIL!H76</f>
        <v>0</v>
      </c>
      <c r="AJ76" s="75">
        <f>PXIL!N76</f>
        <v>0</v>
      </c>
      <c r="AK76" s="75">
        <f>RTM_IEX!H76</f>
        <v>23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4.3804999999999996</v>
      </c>
      <c r="E77">
        <f>GT_NG!P77</f>
        <v>15.648377887360498</v>
      </c>
      <c r="F77">
        <f>GT_Spot!P77</f>
        <v>0</v>
      </c>
      <c r="G77">
        <f>PPCL_NG!P77</f>
        <v>25.461710387013291</v>
      </c>
      <c r="H77">
        <f>PPCL_Spot!P77</f>
        <v>0</v>
      </c>
      <c r="I77">
        <f>Bawana_NG!P77</f>
        <v>99.618388156298039</v>
      </c>
      <c r="J77">
        <f>Bawana_RLNG!P77</f>
        <v>0</v>
      </c>
      <c r="K77">
        <f>Bawana_Spot!P77</f>
        <v>0</v>
      </c>
      <c r="L77">
        <f>TWOMCL!O77</f>
        <v>-5.852391799544419</v>
      </c>
      <c r="M77">
        <f>EDWPCL!S77</f>
        <v>0</v>
      </c>
      <c r="N77">
        <f>'MSW BWN'!S77</f>
        <v>8.2198459999999987</v>
      </c>
      <c r="O77">
        <f>BRPL_ISGS_exbus!BB77</f>
        <v>1090.2625698206175</v>
      </c>
      <c r="P77" s="77">
        <v>111.66999999999999</v>
      </c>
      <c r="Q77" s="77">
        <v>25.270000000000003</v>
      </c>
      <c r="R77" s="80">
        <v>0</v>
      </c>
      <c r="S77" s="80">
        <v>0</v>
      </c>
      <c r="T77" s="78">
        <f>SUMPRODUCT(LTA!F77:AJ77,LTA!F$101:AJ$101,LTA!F$103:AJ$103)</f>
        <v>91.92</v>
      </c>
      <c r="U77" s="78">
        <f>SUMPRODUCT(LTA!F77:AJ77,LTA!F$102:AJ$102,LTA!F$103:AJ$103)</f>
        <v>92.42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43.09</v>
      </c>
      <c r="AB77" s="117">
        <f>-STOA!N77</f>
        <v>-104.59</v>
      </c>
      <c r="AC77">
        <f t="shared" si="3"/>
        <v>15.130581890063963</v>
      </c>
      <c r="AD77">
        <f t="shared" si="4"/>
        <v>1482.3884185616812</v>
      </c>
      <c r="AE77">
        <f>'IDT-1'!B77</f>
        <v>13</v>
      </c>
      <c r="AF77" s="26"/>
      <c r="AG77">
        <f t="shared" si="5"/>
        <v>1495.3884185616812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4.3804999999999996</v>
      </c>
      <c r="E78">
        <f>GT_NG!P78</f>
        <v>14.877697841726619</v>
      </c>
      <c r="F78">
        <f>GT_Spot!P78</f>
        <v>0</v>
      </c>
      <c r="G78">
        <f>PPCL_NG!P78</f>
        <v>25.461710387013291</v>
      </c>
      <c r="H78">
        <f>PPCL_Spot!P78</f>
        <v>0</v>
      </c>
      <c r="I78">
        <f>Bawana_NG!P78</f>
        <v>99.618388156298039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7.9472447999999982</v>
      </c>
      <c r="O78">
        <f>BRPL_ISGS_exbus!BB78</f>
        <v>1085.9559986126176</v>
      </c>
      <c r="P78" s="77">
        <v>111.66999999999999</v>
      </c>
      <c r="Q78" s="77">
        <v>25.270000000000003</v>
      </c>
      <c r="R78" s="80">
        <v>0</v>
      </c>
      <c r="S78" s="80">
        <v>0</v>
      </c>
      <c r="T78" s="78">
        <f>SUMPRODUCT(LTA!F78:AJ78,LTA!F$101:AJ$101,LTA!F$103:AJ$103)</f>
        <v>93.53</v>
      </c>
      <c r="U78" s="78">
        <f>SUMPRODUCT(LTA!F78:AJ78,LTA!F$102:AJ$102,LTA!F$103:AJ$103)</f>
        <v>94.830000000000013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43.09</v>
      </c>
      <c r="AB78" s="117">
        <f>-STOA!N78</f>
        <v>-104.59</v>
      </c>
      <c r="AC78">
        <f t="shared" si="3"/>
        <v>15.343268520945129</v>
      </c>
      <c r="AD78">
        <f t="shared" si="4"/>
        <v>1455.5714810285997</v>
      </c>
      <c r="AE78">
        <f>'IDT-1'!B78</f>
        <v>31</v>
      </c>
      <c r="AF78" s="26"/>
      <c r="AG78">
        <f t="shared" si="5"/>
        <v>1486.5714810285997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4.3804999999999996</v>
      </c>
      <c r="E79">
        <f>GT_NG!P79</f>
        <v>14.877697841726619</v>
      </c>
      <c r="F79">
        <f>GT_Spot!P79</f>
        <v>0</v>
      </c>
      <c r="G79">
        <f>PPCL_NG!P79</f>
        <v>25.461710387013291</v>
      </c>
      <c r="H79">
        <f>PPCL_Spot!P79</f>
        <v>0</v>
      </c>
      <c r="I79">
        <f>Bawana_NG!P79</f>
        <v>99.618388156298039</v>
      </c>
      <c r="J79">
        <f>Bawana_RLNG!P79</f>
        <v>0</v>
      </c>
      <c r="K79">
        <f>Bawana_Spot!P79</f>
        <v>0</v>
      </c>
      <c r="L79">
        <f>TWOMCL!O79</f>
        <v>-5.8906605922551245</v>
      </c>
      <c r="M79">
        <f>EDWPCL!S79</f>
        <v>0</v>
      </c>
      <c r="N79">
        <f>'MSW BWN'!S79</f>
        <v>7.6579195999999987</v>
      </c>
      <c r="O79">
        <f>BRPL_ISGS_exbus!BB79</f>
        <v>1077.704118328096</v>
      </c>
      <c r="P79" s="77">
        <v>111.66999999999999</v>
      </c>
      <c r="Q79" s="77">
        <v>25.270000000000003</v>
      </c>
      <c r="R79" s="80">
        <v>0</v>
      </c>
      <c r="S79" s="80">
        <v>0</v>
      </c>
      <c r="T79" s="78">
        <f>SUMPRODUCT(LTA!F79:AJ79,LTA!F$101:AJ$101,LTA!F$103:AJ$103)</f>
        <v>94.42</v>
      </c>
      <c r="U79" s="78">
        <f>SUMPRODUCT(LTA!F79:AJ79,LTA!F$102:AJ$102,LTA!F$103:AJ$103)</f>
        <v>97.47999999999999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43.33</v>
      </c>
      <c r="AB79" s="117">
        <f>-STOA!N79</f>
        <v>-104.59</v>
      </c>
      <c r="AC79">
        <f t="shared" si="3"/>
        <v>15.370298543662447</v>
      </c>
      <c r="AD79">
        <f t="shared" si="4"/>
        <v>1443.0193751772165</v>
      </c>
      <c r="AE79">
        <f>'IDT-1'!B79</f>
        <v>72</v>
      </c>
      <c r="AF79" s="26"/>
      <c r="AG79">
        <f t="shared" si="5"/>
        <v>1515.0193751772165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4.3804999999999996</v>
      </c>
      <c r="E80">
        <f>GT_NG!P80</f>
        <v>14.877697841726619</v>
      </c>
      <c r="F80">
        <f>GT_Spot!P80</f>
        <v>0</v>
      </c>
      <c r="G80">
        <f>PPCL_NG!P80</f>
        <v>25.461710387013291</v>
      </c>
      <c r="H80">
        <f>PPCL_Spot!P80</f>
        <v>0</v>
      </c>
      <c r="I80">
        <f>Bawana_NG!P80</f>
        <v>99.618388156298039</v>
      </c>
      <c r="J80">
        <f>Bawana_RLNG!P80</f>
        <v>0</v>
      </c>
      <c r="K80">
        <f>Bawana_Spot!P80</f>
        <v>0</v>
      </c>
      <c r="L80">
        <f>TWOMCL!O80</f>
        <v>-5.6282460136674262</v>
      </c>
      <c r="M80">
        <f>EDWPCL!S80</f>
        <v>0</v>
      </c>
      <c r="N80">
        <f>'MSW BWN'!S80</f>
        <v>7.7465567999999987</v>
      </c>
      <c r="O80">
        <f>BRPL_ISGS_exbus!BB80</f>
        <v>1047.6328271547959</v>
      </c>
      <c r="P80" s="77">
        <v>111.66999999999999</v>
      </c>
      <c r="Q80" s="77">
        <v>25.270000000000003</v>
      </c>
      <c r="R80" s="80">
        <v>0</v>
      </c>
      <c r="S80" s="80">
        <v>0</v>
      </c>
      <c r="T80" s="78">
        <f>SUMPRODUCT(LTA!F80:AJ80,LTA!F$101:AJ$101,LTA!F$103:AJ$103)</f>
        <v>95.710000000000008</v>
      </c>
      <c r="U80" s="78">
        <f>SUMPRODUCT(LTA!F80:AJ80,LTA!F$102:AJ$102,LTA!F$103:AJ$103)</f>
        <v>101.21000000000001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43.33</v>
      </c>
      <c r="AB80" s="117">
        <f>-STOA!N80</f>
        <v>-104.59</v>
      </c>
      <c r="AC80">
        <f t="shared" si="3"/>
        <v>15.237078713826973</v>
      </c>
      <c r="AD80">
        <f t="shared" si="4"/>
        <v>1408.4523556123395</v>
      </c>
      <c r="AE80">
        <f>'IDT-1'!B80</f>
        <v>92</v>
      </c>
      <c r="AF80" s="26"/>
      <c r="AG80">
        <f t="shared" si="5"/>
        <v>1500.4523556123395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4.3804999999999996</v>
      </c>
      <c r="E81">
        <f>GT_NG!P81</f>
        <v>14.877697841726619</v>
      </c>
      <c r="F81">
        <f>GT_Spot!P81</f>
        <v>0</v>
      </c>
      <c r="G81">
        <f>PPCL_NG!P81</f>
        <v>25.461710387013291</v>
      </c>
      <c r="H81">
        <f>PPCL_Spot!P81</f>
        <v>0</v>
      </c>
      <c r="I81">
        <f>Bawana_NG!P81</f>
        <v>75.000000000000014</v>
      </c>
      <c r="J81">
        <f>Bawana_RLNG!P81</f>
        <v>0</v>
      </c>
      <c r="K81">
        <f>Bawana_Spot!P81</f>
        <v>0</v>
      </c>
      <c r="L81">
        <f>TWOMCL!O81</f>
        <v>-6.0423690205011393</v>
      </c>
      <c r="M81">
        <f>EDWPCL!S81</f>
        <v>0</v>
      </c>
      <c r="N81">
        <f>'MSW BWN'!S81</f>
        <v>7.6027303999999996</v>
      </c>
      <c r="O81">
        <f>BRPL_ISGS_exbus!BB81</f>
        <v>1022.2204855541621</v>
      </c>
      <c r="P81" s="77">
        <v>111.66999999999999</v>
      </c>
      <c r="Q81" s="77">
        <v>25.270000000000003</v>
      </c>
      <c r="R81" s="80">
        <v>0</v>
      </c>
      <c r="S81" s="80">
        <v>0</v>
      </c>
      <c r="T81" s="78">
        <f>SUMPRODUCT(LTA!F81:AJ81,LTA!F$101:AJ$101,LTA!F$103:AJ$103)</f>
        <v>96.75</v>
      </c>
      <c r="U81" s="78">
        <f>SUMPRODUCT(LTA!F81:AJ81,LTA!F$102:AJ$102,LTA!F$103:AJ$103)</f>
        <v>104.52000000000001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43.33</v>
      </c>
      <c r="AB81" s="117">
        <f>-STOA!N81</f>
        <v>-104.59</v>
      </c>
      <c r="AC81">
        <f t="shared" si="3"/>
        <v>14.571155430844655</v>
      </c>
      <c r="AD81">
        <f t="shared" si="4"/>
        <v>1392.8795997315565</v>
      </c>
      <c r="AE81">
        <f>'IDT-1'!B81</f>
        <v>106</v>
      </c>
      <c r="AF81" s="26"/>
      <c r="AG81">
        <f t="shared" si="5"/>
        <v>1498.8795997315565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4.3804999999999996</v>
      </c>
      <c r="E82">
        <f>GT_NG!P82</f>
        <v>14.877697841726619</v>
      </c>
      <c r="F82">
        <f>GT_Spot!P82</f>
        <v>0</v>
      </c>
      <c r="G82">
        <f>PPCL_NG!P82</f>
        <v>25.461710387013291</v>
      </c>
      <c r="H82">
        <f>PPCL_Spot!P82</f>
        <v>0</v>
      </c>
      <c r="I82">
        <f>Bawana_NG!P82</f>
        <v>75.000000000000014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7.7298327999999996</v>
      </c>
      <c r="O82">
        <f>BRPL_ISGS_exbus!BB82</f>
        <v>1006.1463379385623</v>
      </c>
      <c r="P82" s="77">
        <v>111.66999999999999</v>
      </c>
      <c r="Q82" s="77">
        <v>25.270000000000003</v>
      </c>
      <c r="R82" s="80">
        <v>0</v>
      </c>
      <c r="S82" s="80">
        <v>0</v>
      </c>
      <c r="T82" s="78">
        <f>SUMPRODUCT(LTA!F82:AJ82,LTA!F$101:AJ$101,LTA!F$103:AJ$103)</f>
        <v>97.86</v>
      </c>
      <c r="U82" s="78">
        <f>SUMPRODUCT(LTA!F82:AJ82,LTA!F$102:AJ$102,LTA!F$103:AJ$103)</f>
        <v>106.82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43.33</v>
      </c>
      <c r="AB82" s="117">
        <f>-STOA!N82</f>
        <v>-104.59</v>
      </c>
      <c r="AC82">
        <f t="shared" si="3"/>
        <v>14.559238338115824</v>
      </c>
      <c r="AD82">
        <f t="shared" si="4"/>
        <v>1369.2700503810759</v>
      </c>
      <c r="AE82">
        <f>'IDT-1'!B82</f>
        <v>117</v>
      </c>
      <c r="AF82" s="26"/>
      <c r="AG82">
        <f t="shared" si="5"/>
        <v>1486.2700503810759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4.3804999999999996</v>
      </c>
      <c r="E83">
        <f>GT_NG!P83</f>
        <v>14.877697841726619</v>
      </c>
      <c r="F83">
        <f>GT_Spot!P83</f>
        <v>0</v>
      </c>
      <c r="G83">
        <f>PPCL_NG!P83</f>
        <v>25.461710387013291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7.7699703999999983</v>
      </c>
      <c r="O83">
        <f>BRPL_ISGS_exbus!BB83</f>
        <v>940.01403563729468</v>
      </c>
      <c r="P83" s="77">
        <v>111.66999999999999</v>
      </c>
      <c r="Q83" s="77">
        <v>25.270000000000003</v>
      </c>
      <c r="R83" s="80">
        <v>0</v>
      </c>
      <c r="S83" s="80">
        <v>0</v>
      </c>
      <c r="T83" s="78">
        <f>SUMPRODUCT(LTA!F83:AJ83,LTA!F$101:AJ$101,LTA!F$103:AJ$103)</f>
        <v>102.28</v>
      </c>
      <c r="U83" s="78">
        <f>SUMPRODUCT(LTA!F83:AJ83,LTA!F$102:AJ$102,LTA!F$103:AJ$103)</f>
        <v>128.88999999999999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43.32</v>
      </c>
      <c r="AB83" s="117">
        <f>-STOA!N83</f>
        <v>-104.59</v>
      </c>
      <c r="AC83">
        <f t="shared" si="3"/>
        <v>14.46978422821198</v>
      </c>
      <c r="AD83">
        <f t="shared" si="4"/>
        <v>1407.4073397897123</v>
      </c>
      <c r="AE83">
        <f>'IDT-1'!B83</f>
        <v>114</v>
      </c>
      <c r="AF83" s="26"/>
      <c r="AG83">
        <f t="shared" si="5"/>
        <v>1521.4073397897123</v>
      </c>
      <c r="AI83" s="75">
        <f>PXIL!H83</f>
        <v>0</v>
      </c>
      <c r="AJ83" s="75">
        <f>PXIL!N83</f>
        <v>0</v>
      </c>
      <c r="AK83" s="75">
        <f>RTM_IEX!H83</f>
        <v>53.66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4.3804999999999996</v>
      </c>
      <c r="E84">
        <f>GT_NG!P84</f>
        <v>14.877697841726619</v>
      </c>
      <c r="F84">
        <f>GT_Spot!P84</f>
        <v>0</v>
      </c>
      <c r="G84">
        <f>PPCL_NG!P84</f>
        <v>25.461710387013291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7.8903831999999987</v>
      </c>
      <c r="O84">
        <f>BRPL_ISGS_exbus!BB84</f>
        <v>913.15855661558464</v>
      </c>
      <c r="P84" s="77">
        <v>111.66999999999999</v>
      </c>
      <c r="Q84" s="77">
        <v>25.270000000000003</v>
      </c>
      <c r="R84" s="80">
        <v>0</v>
      </c>
      <c r="S84" s="80">
        <v>0</v>
      </c>
      <c r="T84" s="78">
        <f>SUMPRODUCT(LTA!F84:AJ84,LTA!F$101:AJ$101,LTA!F$103:AJ$103)</f>
        <v>102.84</v>
      </c>
      <c r="U84" s="78">
        <f>SUMPRODUCT(LTA!F84:AJ84,LTA!F$102:AJ$102,LTA!F$103:AJ$103)</f>
        <v>132.05000000000001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98.7</v>
      </c>
      <c r="Z84" s="75">
        <f>IEX!N84</f>
        <v>0</v>
      </c>
      <c r="AA84" s="117">
        <f>STOA!H84</f>
        <v>43.32</v>
      </c>
      <c r="AB84" s="117">
        <f>-STOA!N84</f>
        <v>-104.59</v>
      </c>
      <c r="AC84">
        <f t="shared" si="3"/>
        <v>15.211667645460933</v>
      </c>
      <c r="AD84">
        <f t="shared" si="4"/>
        <v>1490.970390150753</v>
      </c>
      <c r="AE84">
        <f>'IDT-1'!B84</f>
        <v>2</v>
      </c>
      <c r="AF84" s="26"/>
      <c r="AG84">
        <f t="shared" si="5"/>
        <v>1492.970390150753</v>
      </c>
      <c r="AI84" s="75">
        <f>PXIL!H84</f>
        <v>0</v>
      </c>
      <c r="AJ84" s="75">
        <f>PXIL!N84</f>
        <v>0</v>
      </c>
      <c r="AK84" s="75">
        <f>RTM_IEX!H84</f>
        <v>62.28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4.3804999999999996</v>
      </c>
      <c r="E85">
        <f>GT_NG!P85</f>
        <v>14.877697841726619</v>
      </c>
      <c r="F85">
        <f>GT_Spot!P85</f>
        <v>0</v>
      </c>
      <c r="G85">
        <f>PPCL_NG!P85</f>
        <v>25.461710387013291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-5.9699316628701595</v>
      </c>
      <c r="M85">
        <f>EDWPCL!S85</f>
        <v>0</v>
      </c>
      <c r="N85">
        <f>'MSW BWN'!S85</f>
        <v>7.7950563999999982</v>
      </c>
      <c r="O85">
        <f>BRPL_ISGS_exbus!BB85</f>
        <v>899.48343409996971</v>
      </c>
      <c r="P85" s="77">
        <v>111.66999999999999</v>
      </c>
      <c r="Q85" s="77">
        <v>25.270000000000003</v>
      </c>
      <c r="R85" s="80">
        <v>0</v>
      </c>
      <c r="S85" s="80">
        <v>0</v>
      </c>
      <c r="T85" s="78">
        <f>SUMPRODUCT(LTA!F85:AJ85,LTA!F$101:AJ$101,LTA!F$103:AJ$103)</f>
        <v>103.04</v>
      </c>
      <c r="U85" s="78">
        <f>SUMPRODUCT(LTA!F85:AJ85,LTA!F$102:AJ$102,LTA!F$103:AJ$103)</f>
        <v>134.35999999999999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65.349999999999994</v>
      </c>
      <c r="Z85" s="75">
        <f>IEX!N85</f>
        <v>0</v>
      </c>
      <c r="AA85" s="117">
        <f>STOA!H85</f>
        <v>43.32</v>
      </c>
      <c r="AB85" s="117">
        <f>-STOA!N85</f>
        <v>-104.59</v>
      </c>
      <c r="AC85">
        <f t="shared" si="3"/>
        <v>14.681127080960804</v>
      </c>
      <c r="AD85">
        <f t="shared" si="4"/>
        <v>1431.5273399848784</v>
      </c>
      <c r="AE85">
        <f>'IDT-1'!B85</f>
        <v>22</v>
      </c>
      <c r="AF85" s="26"/>
      <c r="AG85">
        <f t="shared" si="5"/>
        <v>1453.5273399848784</v>
      </c>
      <c r="AI85" s="75">
        <f>PXIL!H85</f>
        <v>0</v>
      </c>
      <c r="AJ85" s="75">
        <f>PXIL!N85</f>
        <v>0</v>
      </c>
      <c r="AK85" s="75">
        <f>RTM_IEX!H85</f>
        <v>40.24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6.52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4.3804999999999996</v>
      </c>
      <c r="E86">
        <f>GT_NG!P86</f>
        <v>14.877697841726619</v>
      </c>
      <c r="F86">
        <f>GT_Spot!P86</f>
        <v>0</v>
      </c>
      <c r="G86">
        <f>PPCL_NG!P86</f>
        <v>25.461710387013291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-5.4314350797266515</v>
      </c>
      <c r="M86">
        <f>EDWPCL!S86</f>
        <v>0</v>
      </c>
      <c r="N86">
        <f>'MSW BWN'!S86</f>
        <v>7.8184699999999987</v>
      </c>
      <c r="O86">
        <f>BRPL_ISGS_exbus!BB86</f>
        <v>887.30764538809365</v>
      </c>
      <c r="P86" s="77">
        <v>111.66999999999999</v>
      </c>
      <c r="Q86" s="77">
        <v>25.270000000000003</v>
      </c>
      <c r="R86" s="80">
        <v>0</v>
      </c>
      <c r="S86" s="80">
        <v>0</v>
      </c>
      <c r="T86" s="78">
        <f>SUMPRODUCT(LTA!F86:AJ86,LTA!F$101:AJ$101,LTA!F$103:AJ$103)</f>
        <v>105.5</v>
      </c>
      <c r="U86" s="78">
        <f>SUMPRODUCT(LTA!F86:AJ86,LTA!F$102:AJ$102,LTA!F$103:AJ$103)</f>
        <v>137.13999999999999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43.32</v>
      </c>
      <c r="AB86" s="117">
        <f>-STOA!N86</f>
        <v>-104.59</v>
      </c>
      <c r="AC86">
        <f t="shared" si="3"/>
        <v>14.219165338640881</v>
      </c>
      <c r="AD86">
        <f t="shared" si="4"/>
        <v>1380.5754231984663</v>
      </c>
      <c r="AE86">
        <f>'IDT-1'!B86</f>
        <v>63.548000000000002</v>
      </c>
      <c r="AF86" s="26"/>
      <c r="AG86">
        <f t="shared" si="5"/>
        <v>1444.1234231984663</v>
      </c>
      <c r="AI86" s="75">
        <f>PXIL!H86</f>
        <v>0</v>
      </c>
      <c r="AJ86" s="75">
        <f>PXIL!N86</f>
        <v>0</v>
      </c>
      <c r="AK86" s="75">
        <f>RTM_IEX!H86</f>
        <v>41.2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25.87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4.3804999999999996</v>
      </c>
      <c r="E87">
        <f>GT_NG!P87</f>
        <v>14.877697841726619</v>
      </c>
      <c r="F87">
        <f>GT_Spot!P87</f>
        <v>0</v>
      </c>
      <c r="G87">
        <f>PPCL_NG!P87</f>
        <v>25.461710387013291</v>
      </c>
      <c r="H87">
        <f>PPCL_Spot!P87</f>
        <v>0</v>
      </c>
      <c r="I87">
        <f>Bawana_NG!P87</f>
        <v>82.26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7.241492</v>
      </c>
      <c r="O87">
        <f>BRPL_ISGS_exbus!BB87</f>
        <v>871.471590467787</v>
      </c>
      <c r="P87" s="77">
        <v>111.66999999999999</v>
      </c>
      <c r="Q87" s="77">
        <v>25.270000000000003</v>
      </c>
      <c r="R87" s="80">
        <v>0</v>
      </c>
      <c r="S87" s="80">
        <v>0</v>
      </c>
      <c r="T87" s="78">
        <f>SUMPRODUCT(LTA!F87:AJ87,LTA!F$101:AJ$101,LTA!F$103:AJ$103)</f>
        <v>105.47999999999999</v>
      </c>
      <c r="U87" s="78">
        <f>SUMPRODUCT(LTA!F87:AJ87,LTA!F$102:AJ$102,LTA!F$103:AJ$103)</f>
        <v>140.32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43.35</v>
      </c>
      <c r="AB87" s="117">
        <f>-STOA!N87</f>
        <v>-104.59</v>
      </c>
      <c r="AC87">
        <f t="shared" si="3"/>
        <v>13.979000100800315</v>
      </c>
      <c r="AD87">
        <f t="shared" si="4"/>
        <v>1352.1272003476161</v>
      </c>
      <c r="AE87">
        <f>'IDT-1'!B87</f>
        <v>63</v>
      </c>
      <c r="AF87" s="26"/>
      <c r="AG87">
        <f t="shared" si="5"/>
        <v>1415.1272003476161</v>
      </c>
      <c r="AI87" s="75">
        <f>PXIL!H87</f>
        <v>0</v>
      </c>
      <c r="AJ87" s="75">
        <f>PXIL!N87</f>
        <v>0</v>
      </c>
      <c r="AK87" s="75">
        <f>RTM_IEX!H87</f>
        <v>45.04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4.3804999999999996</v>
      </c>
      <c r="E88">
        <f>GT_NG!P88</f>
        <v>14.877697841726619</v>
      </c>
      <c r="F88">
        <f>GT_Spot!P88</f>
        <v>0</v>
      </c>
      <c r="G88">
        <f>PPCL_NG!P88</f>
        <v>25.461710387013291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7.3217671999999991</v>
      </c>
      <c r="O88">
        <f>BRPL_ISGS_exbus!BB88</f>
        <v>857.90902595011914</v>
      </c>
      <c r="P88" s="77">
        <v>111.66999999999999</v>
      </c>
      <c r="Q88" s="77">
        <v>25.270000000000003</v>
      </c>
      <c r="R88" s="80">
        <v>0</v>
      </c>
      <c r="S88" s="80">
        <v>0</v>
      </c>
      <c r="T88" s="78">
        <f>SUMPRODUCT(LTA!F88:AJ88,LTA!F$101:AJ$101,LTA!F$103:AJ$103)</f>
        <v>105.67</v>
      </c>
      <c r="U88" s="78">
        <f>SUMPRODUCT(LTA!F88:AJ88,LTA!F$102:AJ$102,LTA!F$103:AJ$103)</f>
        <v>141.63999999999999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43.35</v>
      </c>
      <c r="AB88" s="117">
        <f>-STOA!N88</f>
        <v>-104.59</v>
      </c>
      <c r="AC88">
        <f t="shared" si="3"/>
        <v>13.890451954804837</v>
      </c>
      <c r="AD88">
        <f t="shared" si="4"/>
        <v>1342.1534591759439</v>
      </c>
      <c r="AE88">
        <f>'IDT-1'!B88</f>
        <v>43</v>
      </c>
      <c r="AF88" s="26"/>
      <c r="AG88">
        <f t="shared" si="5"/>
        <v>1385.1534591759439</v>
      </c>
      <c r="AI88" s="75">
        <f>PXIL!H88</f>
        <v>0</v>
      </c>
      <c r="AJ88" s="75">
        <f>PXIL!N88</f>
        <v>0</v>
      </c>
      <c r="AK88" s="75">
        <f>RTM_IEX!H88</f>
        <v>46.95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4.3804999999999996</v>
      </c>
      <c r="E89">
        <f>GT_NG!P89</f>
        <v>15.648377887360498</v>
      </c>
      <c r="F89">
        <f>GT_Spot!P89</f>
        <v>0</v>
      </c>
      <c r="G89">
        <f>PPCL_NG!P89</f>
        <v>25.461710387013291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7.7866943999999991</v>
      </c>
      <c r="O89">
        <f>BRPL_ISGS_exbus!BB89</f>
        <v>855.57324481418914</v>
      </c>
      <c r="P89" s="77">
        <v>111.66999999999999</v>
      </c>
      <c r="Q89" s="77">
        <v>25.270000000000003</v>
      </c>
      <c r="R89" s="80">
        <v>0</v>
      </c>
      <c r="S89" s="80">
        <v>0</v>
      </c>
      <c r="T89" s="78">
        <f>SUMPRODUCT(LTA!F89:AJ89,LTA!F$101:AJ$101,LTA!F$103:AJ$103)</f>
        <v>105.79</v>
      </c>
      <c r="U89" s="78">
        <f>SUMPRODUCT(LTA!F89:AJ89,LTA!F$102:AJ$102,LTA!F$103:AJ$103)</f>
        <v>137.05000000000001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43.35</v>
      </c>
      <c r="AB89" s="117">
        <f>-STOA!N89</f>
        <v>-104.59</v>
      </c>
      <c r="AC89">
        <f t="shared" si="3"/>
        <v>13.883586424570229</v>
      </c>
      <c r="AD89">
        <f t="shared" si="4"/>
        <v>1341.3801508158822</v>
      </c>
      <c r="AE89">
        <f>'IDT-1'!B89</f>
        <v>19</v>
      </c>
      <c r="AF89" s="26"/>
      <c r="AG89">
        <f t="shared" si="5"/>
        <v>1360.3801508158822</v>
      </c>
      <c r="AI89" s="75">
        <f>PXIL!H89</f>
        <v>0</v>
      </c>
      <c r="AJ89" s="75">
        <f>PXIL!N89</f>
        <v>0</v>
      </c>
      <c r="AK89" s="75">
        <f>RTM_IEX!H89</f>
        <v>51.74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4.3804999999999996</v>
      </c>
      <c r="E90">
        <f>GT_NG!P90</f>
        <v>15.648377887360498</v>
      </c>
      <c r="F90">
        <f>GT_Spot!P90</f>
        <v>0</v>
      </c>
      <c r="G90">
        <f>PPCL_NG!P90</f>
        <v>25.461710387013291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8.1077952</v>
      </c>
      <c r="O90">
        <f>BRPL_ISGS_exbus!BB90</f>
        <v>848.23340897024718</v>
      </c>
      <c r="P90" s="77">
        <v>111.66999999999999</v>
      </c>
      <c r="Q90" s="77">
        <v>25.270000000000003</v>
      </c>
      <c r="R90" s="80">
        <v>0</v>
      </c>
      <c r="S90" s="80">
        <v>0</v>
      </c>
      <c r="T90" s="78">
        <f>SUMPRODUCT(LTA!F90:AJ90,LTA!F$101:AJ$101,LTA!F$103:AJ$103)</f>
        <v>105.78999999999999</v>
      </c>
      <c r="U90" s="78">
        <f>SUMPRODUCT(LTA!F90:AJ90,LTA!F$102:AJ$102,LTA!F$103:AJ$103)</f>
        <v>137.36000000000001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43.35</v>
      </c>
      <c r="AB90" s="117">
        <f>-STOA!N90</f>
        <v>-104.59</v>
      </c>
      <c r="AC90">
        <f t="shared" si="3"/>
        <v>13.84144555618354</v>
      </c>
      <c r="AD90">
        <f t="shared" si="4"/>
        <v>1336.633556640327</v>
      </c>
      <c r="AE90">
        <f>'IDT-1'!B90</f>
        <v>0</v>
      </c>
      <c r="AF90" s="26"/>
      <c r="AG90">
        <f t="shared" si="5"/>
        <v>1336.633556640327</v>
      </c>
      <c r="AI90" s="75">
        <f>PXIL!H90</f>
        <v>0</v>
      </c>
      <c r="AJ90" s="75">
        <f>PXIL!N90</f>
        <v>0</v>
      </c>
      <c r="AK90" s="75">
        <f>RTM_IEX!H90</f>
        <v>53.66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4.3804999999999996</v>
      </c>
      <c r="E91">
        <f>GT_NG!P91</f>
        <v>15.648377887360498</v>
      </c>
      <c r="F91">
        <f>GT_Spot!P91</f>
        <v>0</v>
      </c>
      <c r="G91">
        <f>PPCL_NG!P91</f>
        <v>25.461710387013291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7.6495575999999996</v>
      </c>
      <c r="O91">
        <f>BRPL_ISGS_exbus!BB91</f>
        <v>853.48443993939509</v>
      </c>
      <c r="P91" s="77">
        <v>112.89999999999999</v>
      </c>
      <c r="Q91" s="77">
        <v>25.520000000000003</v>
      </c>
      <c r="R91" s="80">
        <v>0</v>
      </c>
      <c r="S91" s="80">
        <v>0</v>
      </c>
      <c r="T91" s="78">
        <f>SUMPRODUCT(LTA!F91:AJ91,LTA!F$101:AJ$101,LTA!F$103:AJ$103)</f>
        <v>105.67</v>
      </c>
      <c r="U91" s="78">
        <f>SUMPRODUCT(LTA!F91:AJ91,LTA!F$102:AJ$102,LTA!F$103:AJ$103)</f>
        <v>137.35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2.91</v>
      </c>
      <c r="AB91" s="117">
        <f>-STOA!N91</f>
        <v>-104.59</v>
      </c>
      <c r="AC91">
        <f t="shared" si="3"/>
        <v>13.607038137832044</v>
      </c>
      <c r="AD91">
        <f t="shared" si="4"/>
        <v>1310.2307574278266</v>
      </c>
      <c r="AE91">
        <f>'IDT-1'!B91</f>
        <v>0</v>
      </c>
      <c r="AF91" s="26"/>
      <c r="AG91">
        <f t="shared" si="5"/>
        <v>1310.2307574278266</v>
      </c>
      <c r="AI91" s="75">
        <f>PXIL!H91</f>
        <v>0</v>
      </c>
      <c r="AJ91" s="75">
        <f>PXIL!N91</f>
        <v>0</v>
      </c>
      <c r="AK91" s="75">
        <f>RTM_IEX!H91</f>
        <v>61.32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4.3804999999999996</v>
      </c>
      <c r="E92">
        <f>GT_NG!P92</f>
        <v>15.648377887360498</v>
      </c>
      <c r="F92">
        <f>GT_Spot!P92</f>
        <v>0</v>
      </c>
      <c r="G92">
        <f>PPCL_NG!P92</f>
        <v>25.461710387013291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6.8869431999999993</v>
      </c>
      <c r="O92">
        <f>BRPL_ISGS_exbus!BB92</f>
        <v>803.53623502777657</v>
      </c>
      <c r="P92" s="77">
        <v>112.89999999999999</v>
      </c>
      <c r="Q92" s="77">
        <v>25.520000000000003</v>
      </c>
      <c r="R92" s="80">
        <v>0</v>
      </c>
      <c r="S92" s="80">
        <v>0</v>
      </c>
      <c r="T92" s="78">
        <f>SUMPRODUCT(LTA!F92:AJ92,LTA!F$101:AJ$101,LTA!F$103:AJ$103)</f>
        <v>105.58</v>
      </c>
      <c r="U92" s="78">
        <f>SUMPRODUCT(LTA!F92:AJ92,LTA!F$102:AJ$102,LTA!F$103:AJ$103)</f>
        <v>137.04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2.91</v>
      </c>
      <c r="AB92" s="117">
        <f>-STOA!N92</f>
        <v>-104.59</v>
      </c>
      <c r="AC92">
        <f t="shared" si="3"/>
        <v>13.140454927889801</v>
      </c>
      <c r="AD92">
        <f t="shared" si="4"/>
        <v>1257.6765213261504</v>
      </c>
      <c r="AE92">
        <f>'IDT-1'!B92</f>
        <v>0</v>
      </c>
      <c r="AF92" s="26"/>
      <c r="AG92">
        <f t="shared" si="5"/>
        <v>1257.6765213261504</v>
      </c>
      <c r="AI92" s="75">
        <f>PXIL!H92</f>
        <v>0</v>
      </c>
      <c r="AJ92" s="75">
        <f>PXIL!N92</f>
        <v>0</v>
      </c>
      <c r="AK92" s="75">
        <f>RTM_IEX!H92</f>
        <v>59.41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4.3804999999999996</v>
      </c>
      <c r="E93">
        <f>GT_NG!P93</f>
        <v>15.648377887360498</v>
      </c>
      <c r="F93">
        <f>GT_Spot!P93</f>
        <v>0</v>
      </c>
      <c r="G93">
        <f>PPCL_NG!P93</f>
        <v>25.461710387013291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6.7999783999999988</v>
      </c>
      <c r="O93">
        <f>BRPL_ISGS_exbus!BB93</f>
        <v>753.03662000448458</v>
      </c>
      <c r="P93" s="77">
        <v>111.66999999999999</v>
      </c>
      <c r="Q93" s="77">
        <v>26.350000000000005</v>
      </c>
      <c r="R93" s="80">
        <v>0</v>
      </c>
      <c r="S93" s="80">
        <v>0</v>
      </c>
      <c r="T93" s="78">
        <f>SUMPRODUCT(LTA!F93:AJ93,LTA!F$101:AJ$101,LTA!F$103:AJ$103)</f>
        <v>105.5</v>
      </c>
      <c r="U93" s="78">
        <f>SUMPRODUCT(LTA!F93:AJ93,LTA!F$102:AJ$102,LTA!F$103:AJ$103)</f>
        <v>127.71000000000001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2.91</v>
      </c>
      <c r="AB93" s="117">
        <f>-STOA!N93</f>
        <v>-104.59</v>
      </c>
      <c r="AC93">
        <f t="shared" si="3"/>
        <v>12.457165025444832</v>
      </c>
      <c r="AD93">
        <f t="shared" si="4"/>
        <v>1180.7132314053035</v>
      </c>
      <c r="AE93">
        <f>'IDT-1'!B93</f>
        <v>0</v>
      </c>
      <c r="AF93" s="26"/>
      <c r="AG93">
        <f t="shared" si="5"/>
        <v>1180.7132314053035</v>
      </c>
      <c r="AI93" s="75">
        <f>PXIL!H93</f>
        <v>0</v>
      </c>
      <c r="AJ93" s="75">
        <f>PXIL!N93</f>
        <v>0</v>
      </c>
      <c r="AK93" s="75">
        <f>RTM_IEX!H93</f>
        <v>42.16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4.3804999999999996</v>
      </c>
      <c r="E94">
        <f>GT_NG!P94</f>
        <v>15.648377887360498</v>
      </c>
      <c r="F94">
        <f>GT_Spot!P94</f>
        <v>0</v>
      </c>
      <c r="G94">
        <f>PPCL_NG!P94</f>
        <v>25.461710387013291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6.8401159999999992</v>
      </c>
      <c r="O94">
        <f>BRPL_ISGS_exbus!BB94</f>
        <v>723.79153614826657</v>
      </c>
      <c r="P94" s="77">
        <v>111.66999999999999</v>
      </c>
      <c r="Q94" s="77">
        <v>26.350000000000005</v>
      </c>
      <c r="R94" s="80">
        <v>0</v>
      </c>
      <c r="S94" s="80">
        <v>0</v>
      </c>
      <c r="T94" s="78">
        <f>SUMPRODUCT(LTA!F94:AJ94,LTA!F$101:AJ$101,LTA!F$103:AJ$103)</f>
        <v>105.62</v>
      </c>
      <c r="U94" s="78">
        <f>SUMPRODUCT(LTA!F94:AJ94,LTA!F$102:AJ$102,LTA!F$103:AJ$103)</f>
        <v>129.76999999999998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2.91</v>
      </c>
      <c r="AB94" s="117">
        <f>-STOA!N94</f>
        <v>-104.59</v>
      </c>
      <c r="AC94">
        <f t="shared" si="3"/>
        <v>12.050737498390113</v>
      </c>
      <c r="AD94">
        <f t="shared" si="4"/>
        <v>1134.9347126761397</v>
      </c>
      <c r="AE94">
        <f>'IDT-1'!B94</f>
        <v>0</v>
      </c>
      <c r="AF94" s="26"/>
      <c r="AG94">
        <f t="shared" si="5"/>
        <v>1134.9347126761397</v>
      </c>
      <c r="AI94" s="75">
        <f>PXIL!H94</f>
        <v>0</v>
      </c>
      <c r="AJ94" s="75">
        <f>PXIL!N94</f>
        <v>0</v>
      </c>
      <c r="AK94" s="75">
        <f>RTM_IEX!H94</f>
        <v>23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4.3804999999999996</v>
      </c>
      <c r="E95">
        <f>GT_NG!P95</f>
        <v>15.648377887360498</v>
      </c>
      <c r="F95">
        <f>GT_Spot!P95</f>
        <v>0</v>
      </c>
      <c r="G95">
        <f>PPCL_NG!P95</f>
        <v>25.461710387013291</v>
      </c>
      <c r="H95">
        <f>PPCL_Spot!P95</f>
        <v>0</v>
      </c>
      <c r="I95">
        <f>Bawana_NG!P95</f>
        <v>82.26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7.0642175999999992</v>
      </c>
      <c r="O95">
        <f>BRPL_ISGS_exbus!BB95</f>
        <v>674.14284335460547</v>
      </c>
      <c r="P95" s="77">
        <v>111.66999999999999</v>
      </c>
      <c r="Q95" s="77">
        <v>26.350000000000005</v>
      </c>
      <c r="R95" s="80">
        <v>0</v>
      </c>
      <c r="S95" s="80">
        <v>0</v>
      </c>
      <c r="T95" s="78">
        <f>SUMPRODUCT(LTA!F95:AJ95,LTA!F$101:AJ$101,LTA!F$103:AJ$103)</f>
        <v>105.69</v>
      </c>
      <c r="U95" s="78">
        <f>SUMPRODUCT(LTA!F95:AJ95,LTA!F$102:AJ$102,LTA!F$103:AJ$103)</f>
        <v>130.10999999999999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2.91</v>
      </c>
      <c r="AB95" s="117">
        <f>-STOA!N95</f>
        <v>-104.59</v>
      </c>
      <c r="AC95">
        <f t="shared" si="3"/>
        <v>11.551913095885896</v>
      </c>
      <c r="AD95">
        <f t="shared" si="4"/>
        <v>1078.7489458849827</v>
      </c>
      <c r="AE95">
        <f>'IDT-1'!B95</f>
        <v>0</v>
      </c>
      <c r="AF95" s="26"/>
      <c r="AG95">
        <f t="shared" si="5"/>
        <v>1078.7489458849827</v>
      </c>
      <c r="AI95" s="75">
        <f>PXIL!H95</f>
        <v>0</v>
      </c>
      <c r="AJ95" s="75">
        <f>PXIL!N95</f>
        <v>0</v>
      </c>
      <c r="AK95" s="75">
        <f>RTM_IEX!H95</f>
        <v>15.33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4.3804999999999996</v>
      </c>
      <c r="E96">
        <f>GT_NG!P96</f>
        <v>15.648377887360498</v>
      </c>
      <c r="F96">
        <f>GT_Spot!P96</f>
        <v>0</v>
      </c>
      <c r="G96">
        <f>PPCL_NG!P96</f>
        <v>25.461710387013291</v>
      </c>
      <c r="H96">
        <f>PPCL_Spot!P96</f>
        <v>0</v>
      </c>
      <c r="I96">
        <f>Bawana_NG!P96</f>
        <v>82.26</v>
      </c>
      <c r="J96">
        <f>Bawana_RLNG!P96</f>
        <v>0</v>
      </c>
      <c r="K96">
        <f>Bawana_Spot!P96</f>
        <v>0</v>
      </c>
      <c r="L96">
        <f>TWOMCL!O96</f>
        <v>-6.1011389521640096</v>
      </c>
      <c r="M96">
        <f>EDWPCL!S96</f>
        <v>0</v>
      </c>
      <c r="N96">
        <f>'MSW BWN'!S96</f>
        <v>7.0474936000000001</v>
      </c>
      <c r="O96">
        <f>BRPL_ISGS_exbus!BB96</f>
        <v>626.02079293833231</v>
      </c>
      <c r="P96" s="77">
        <v>91.03</v>
      </c>
      <c r="Q96" s="77">
        <v>24.760000000000005</v>
      </c>
      <c r="R96" s="80">
        <v>0</v>
      </c>
      <c r="S96" s="80">
        <v>0</v>
      </c>
      <c r="T96" s="78">
        <f>SUMPRODUCT(LTA!F96:AJ96,LTA!F$101:AJ$101,LTA!F$103:AJ$103)</f>
        <v>105.69</v>
      </c>
      <c r="U96" s="78">
        <f>SUMPRODUCT(LTA!F96:AJ96,LTA!F$102:AJ$102,LTA!F$103:AJ$103)</f>
        <v>129.55000000000001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2.91</v>
      </c>
      <c r="AB96" s="117">
        <f>-STOA!N96</f>
        <v>-104.59</v>
      </c>
      <c r="AC96">
        <f t="shared" si="3"/>
        <v>11.087760145546168</v>
      </c>
      <c r="AD96">
        <f t="shared" si="4"/>
        <v>1026.519975714996</v>
      </c>
      <c r="AE96">
        <f>'IDT-1'!B96</f>
        <v>0</v>
      </c>
      <c r="AF96" s="26"/>
      <c r="AG96">
        <f t="shared" si="5"/>
        <v>1026.519975714996</v>
      </c>
      <c r="AI96" s="75">
        <f>PXIL!H96</f>
        <v>0</v>
      </c>
      <c r="AJ96" s="75">
        <f>PXIL!N96</f>
        <v>0</v>
      </c>
      <c r="AK96" s="75">
        <f>RTM_IEX!H96</f>
        <v>33.54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4.3804999999999996</v>
      </c>
      <c r="E97">
        <f>GT_NG!P97</f>
        <v>15.648377887360498</v>
      </c>
      <c r="F97">
        <f>GT_Spot!P97</f>
        <v>0</v>
      </c>
      <c r="G97">
        <f>PPCL_NG!P97</f>
        <v>25.461710387013291</v>
      </c>
      <c r="H97">
        <f>PPCL_Spot!P97</f>
        <v>0</v>
      </c>
      <c r="I97">
        <f>Bawana_NG!P97</f>
        <v>82.26</v>
      </c>
      <c r="J97">
        <f>Bawana_RLNG!P97</f>
        <v>0</v>
      </c>
      <c r="K97">
        <f>Bawana_Spot!P97</f>
        <v>0</v>
      </c>
      <c r="L97">
        <f>TWOMCL!O97</f>
        <v>-5.5899772209567198</v>
      </c>
      <c r="M97">
        <f>EDWPCL!S97</f>
        <v>0</v>
      </c>
      <c r="N97">
        <f>'MSW BWN'!S97</f>
        <v>7.9873823999999987</v>
      </c>
      <c r="O97">
        <f>BRPL_ISGS_exbus!BB97</f>
        <v>626.19950862663654</v>
      </c>
      <c r="P97" s="77">
        <v>52.699999999999996</v>
      </c>
      <c r="Q97" s="77">
        <v>24.760000000000005</v>
      </c>
      <c r="R97" s="80">
        <v>0</v>
      </c>
      <c r="S97" s="80">
        <v>0</v>
      </c>
      <c r="T97" s="78">
        <f>SUMPRODUCT(LTA!F97:AJ97,LTA!F$101:AJ$101,LTA!F$103:AJ$103)</f>
        <v>105.8</v>
      </c>
      <c r="U97" s="78">
        <f>SUMPRODUCT(LTA!F97:AJ97,LTA!F$102:AJ$102,LTA!F$103:AJ$103)</f>
        <v>130.5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2.91</v>
      </c>
      <c r="AB97" s="117">
        <f>-STOA!N97</f>
        <v>-104.59</v>
      </c>
      <c r="AC97">
        <f t="shared" si="3"/>
        <v>10.790345706009122</v>
      </c>
      <c r="AD97">
        <f t="shared" si="4"/>
        <v>994.04715637404445</v>
      </c>
      <c r="AE97">
        <f>'IDT-1'!B97</f>
        <v>0</v>
      </c>
      <c r="AF97" s="26"/>
      <c r="AG97">
        <f t="shared" si="5"/>
        <v>994.04715637404445</v>
      </c>
      <c r="AI97" s="75">
        <f>PXIL!H97</f>
        <v>0</v>
      </c>
      <c r="AJ97" s="75">
        <f>PXIL!N97</f>
        <v>0</v>
      </c>
      <c r="AK97" s="75">
        <f>RTM_IEX!H97</f>
        <v>36.409999999999997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4.3804999999999996</v>
      </c>
      <c r="E98">
        <f>GT_NG!P98</f>
        <v>15.648377887360498</v>
      </c>
      <c r="F98">
        <f>GT_Spot!P98</f>
        <v>0</v>
      </c>
      <c r="G98">
        <f>PPCL_NG!P98</f>
        <v>25.461710387013291</v>
      </c>
      <c r="H98">
        <f>PPCL_Spot!P98</f>
        <v>0</v>
      </c>
      <c r="I98">
        <f>Bawana_NG!P98</f>
        <v>82.26</v>
      </c>
      <c r="J98">
        <f>Bawana_RLNG!P98</f>
        <v>0</v>
      </c>
      <c r="K98">
        <f>Bawana_Spot!P98</f>
        <v>0</v>
      </c>
      <c r="L98">
        <f>TWOMCL!O98</f>
        <v>-5.64874715261959</v>
      </c>
      <c r="M98">
        <f>EDWPCL!S98</f>
        <v>0</v>
      </c>
      <c r="N98">
        <f>'MSW BWN'!S98</f>
        <v>8.2917591999999996</v>
      </c>
      <c r="O98">
        <f>BRPL_ISGS_exbus!BB98</f>
        <v>629.50343164497201</v>
      </c>
      <c r="P98" s="77">
        <v>52.699999999999996</v>
      </c>
      <c r="Q98" s="77">
        <v>24.760000000000005</v>
      </c>
      <c r="R98" s="80">
        <v>0</v>
      </c>
      <c r="S98" s="80">
        <v>0</v>
      </c>
      <c r="T98" s="78">
        <f>SUMPRODUCT(LTA!F98:AJ98,LTA!F$101:AJ$101,LTA!F$103:AJ$103)</f>
        <v>105.88000000000001</v>
      </c>
      <c r="U98" s="78">
        <f>SUMPRODUCT(LTA!F98:AJ98,LTA!F$102:AJ$102,LTA!F$103:AJ$103)</f>
        <v>131.66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2.91</v>
      </c>
      <c r="AB98" s="117">
        <f>-STOA!N98</f>
        <v>-104.59</v>
      </c>
      <c r="AC98">
        <f t="shared" si="3"/>
        <v>10.593027659058004</v>
      </c>
      <c r="AD98">
        <f t="shared" si="4"/>
        <v>953.62400430766832</v>
      </c>
      <c r="AE98">
        <f>'IDT-1'!B98</f>
        <v>0</v>
      </c>
      <c r="AF98" s="26"/>
      <c r="AG98">
        <f t="shared" si="5"/>
        <v>953.62400430766832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0.10513199999999992</v>
      </c>
      <c r="E99">
        <f t="shared" si="6"/>
        <v>0.36395341261349184</v>
      </c>
      <c r="F99">
        <f t="shared" si="6"/>
        <v>0</v>
      </c>
      <c r="G99">
        <f t="shared" si="6"/>
        <v>0.35851602426687101</v>
      </c>
      <c r="H99">
        <f t="shared" si="6"/>
        <v>0</v>
      </c>
      <c r="I99">
        <f t="shared" si="6"/>
        <v>1.9498885085857278</v>
      </c>
      <c r="J99">
        <f t="shared" si="6"/>
        <v>0</v>
      </c>
      <c r="K99">
        <f t="shared" si="6"/>
        <v>0</v>
      </c>
      <c r="L99">
        <f t="shared" si="6"/>
        <v>-0.14502224619842599</v>
      </c>
      <c r="M99">
        <f t="shared" si="6"/>
        <v>0</v>
      </c>
      <c r="N99">
        <f t="shared" si="6"/>
        <v>0.19170637580000005</v>
      </c>
      <c r="O99">
        <f t="shared" si="6"/>
        <v>19.215146884887996</v>
      </c>
      <c r="P99" s="77">
        <f t="shared" si="6"/>
        <v>2.3034308379472539</v>
      </c>
      <c r="Q99" s="77">
        <f t="shared" si="6"/>
        <v>0.60952479210160027</v>
      </c>
      <c r="R99" s="80">
        <f t="shared" si="6"/>
        <v>0.42954630103694108</v>
      </c>
      <c r="S99" s="80">
        <f t="shared" si="6"/>
        <v>0</v>
      </c>
      <c r="T99" s="78">
        <f t="shared" si="6"/>
        <v>4.9342649999999981</v>
      </c>
      <c r="U99" s="78">
        <f t="shared" si="6"/>
        <v>2.8841299999999994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0.56898249999999995</v>
      </c>
      <c r="Z99" s="75">
        <f t="shared" si="6"/>
        <v>-0.90200000000000002</v>
      </c>
      <c r="AA99" s="117">
        <f t="shared" si="6"/>
        <v>2.0157849999999984</v>
      </c>
      <c r="AB99" s="117">
        <f t="shared" si="6"/>
        <v>-4.214280000000004</v>
      </c>
      <c r="AC99">
        <f t="shared" si="6"/>
        <v>0.37139595015055393</v>
      </c>
      <c r="AD99">
        <f t="shared" si="6"/>
        <v>30.575539440890914</v>
      </c>
      <c r="AE99">
        <f t="shared" si="6"/>
        <v>0.92609300000000006</v>
      </c>
      <c r="AG99">
        <f t="shared" si="6"/>
        <v>31.501632440890909</v>
      </c>
      <c r="AI99">
        <f t="shared" si="6"/>
        <v>0</v>
      </c>
      <c r="AJ99">
        <f t="shared" si="6"/>
        <v>0</v>
      </c>
      <c r="AK99">
        <f t="shared" si="6"/>
        <v>0.60318749999999977</v>
      </c>
      <c r="AL99">
        <f t="shared" si="6"/>
        <v>-0.34239750000000002</v>
      </c>
      <c r="AM99">
        <f t="shared" si="6"/>
        <v>0</v>
      </c>
      <c r="AN99">
        <f t="shared" si="6"/>
        <v>0</v>
      </c>
      <c r="AO99">
        <f t="shared" si="6"/>
        <v>1.7440000000000001E-2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D3" sqref="D3: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44953</v>
      </c>
      <c r="B1" s="230"/>
      <c r="C1" s="230"/>
      <c r="D1" s="231" t="s">
        <v>507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2.4497</v>
      </c>
      <c r="E3">
        <f>GT_NG!Q3</f>
        <v>8.8560602128211787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4.5104079999999991</v>
      </c>
      <c r="O3">
        <f>BYPL_ISGS_exbus!BB3</f>
        <v>507.84587103518942</v>
      </c>
      <c r="P3" s="77">
        <v>27.55</v>
      </c>
      <c r="Q3" s="77">
        <v>14.6</v>
      </c>
      <c r="R3" s="80">
        <v>0</v>
      </c>
      <c r="S3" s="80">
        <v>0</v>
      </c>
      <c r="T3" s="78">
        <f>SUMPRODUCT(LTA!F3:AJ3,LTA!F$101:AJ$101,LTA!F$104:AJ$104)</f>
        <v>78.8</v>
      </c>
      <c r="U3" s="78">
        <f>SUMPRODUCT(LTA!F3:AJ3,LTA!F$102:AJ$102,LTA!F$104:AJ$104)</f>
        <v>145.44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-240</v>
      </c>
      <c r="AA3" s="117">
        <f>STOA!I3</f>
        <v>0.36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11.558233450759973</v>
      </c>
      <c r="AD3">
        <f>SUM(B3:AB3,AI3:AR3)-AC3</f>
        <v>423.63604616362898</v>
      </c>
      <c r="AE3">
        <f>'IDT-1'!C3</f>
        <v>0</v>
      </c>
      <c r="AF3" s="26"/>
      <c r="AG3">
        <f>SUM(AD3:AF3)</f>
        <v>423.63604616362898</v>
      </c>
      <c r="AI3" s="75">
        <f>PXIL!I3</f>
        <v>0</v>
      </c>
      <c r="AJ3" s="75">
        <f>PXIL!O3</f>
        <v>0</v>
      </c>
      <c r="AK3" s="75">
        <f>RTM_IEX!I3</f>
        <v>33.53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2.4497</v>
      </c>
      <c r="E4">
        <f>GT_NG!Q4</f>
        <v>8.8560602128211787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4.8182399999999985</v>
      </c>
      <c r="O4">
        <f>BYPL_ISGS_exbus!BB4</f>
        <v>507.8368214085607</v>
      </c>
      <c r="P4" s="77">
        <v>27.55</v>
      </c>
      <c r="Q4" s="77">
        <v>14.6</v>
      </c>
      <c r="R4" s="80">
        <v>0</v>
      </c>
      <c r="S4" s="80">
        <v>0</v>
      </c>
      <c r="T4" s="78">
        <f>SUMPRODUCT(LTA!F4:AJ4,LTA!F$101:AJ$101,LTA!F$104:AJ$104)</f>
        <v>78.61</v>
      </c>
      <c r="U4" s="78">
        <f>SUMPRODUCT(LTA!F4:AJ4,LTA!F$102:AJ$102,LTA!F$104:AJ$104)</f>
        <v>145.25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-255</v>
      </c>
      <c r="AA4" s="117">
        <f>STOA!I4</f>
        <v>0.36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11.66543464847857</v>
      </c>
      <c r="AD4">
        <f t="shared" ref="AD4:AD67" si="1">SUM(B4:AB4,AI4:AR4)-AC4</f>
        <v>405.57762733928166</v>
      </c>
      <c r="AE4">
        <f>'IDT-1'!C4</f>
        <v>0</v>
      </c>
      <c r="AF4" s="26"/>
      <c r="AG4">
        <f t="shared" ref="AG4:AG67" si="2">SUM(AD4:AF4)</f>
        <v>405.57762733928166</v>
      </c>
      <c r="AI4" s="75">
        <f>PXIL!I4</f>
        <v>0</v>
      </c>
      <c r="AJ4" s="75">
        <f>PXIL!O4</f>
        <v>0</v>
      </c>
      <c r="AK4" s="75">
        <f>RTM_IEX!I4</f>
        <v>30.66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2.4497</v>
      </c>
      <c r="E5">
        <f>GT_NG!Q5</f>
        <v>8.8560602128211787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4.7264639999999991</v>
      </c>
      <c r="O5">
        <f>BYPL_ISGS_exbus!BB5</f>
        <v>503.23151170935199</v>
      </c>
      <c r="P5" s="77">
        <v>27.55</v>
      </c>
      <c r="Q5" s="77">
        <v>14.6</v>
      </c>
      <c r="R5" s="80">
        <v>0</v>
      </c>
      <c r="S5" s="80">
        <v>0</v>
      </c>
      <c r="T5" s="78">
        <f>SUMPRODUCT(LTA!F5:AJ5,LTA!F$101:AJ$101,LTA!F$104:AJ$104)</f>
        <v>78.91</v>
      </c>
      <c r="U5" s="78">
        <f>SUMPRODUCT(LTA!F5:AJ5,LTA!F$102:AJ$102,LTA!F$104:AJ$104)</f>
        <v>145.38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-265</v>
      </c>
      <c r="AA5" s="117">
        <f>STOA!I5</f>
        <v>0.36</v>
      </c>
      <c r="AB5" s="117">
        <f>-STOA!O5</f>
        <v>-197.18</v>
      </c>
      <c r="AC5">
        <f t="shared" si="0"/>
        <v>11.657617569547487</v>
      </c>
      <c r="AD5">
        <f t="shared" si="1"/>
        <v>384.60835871900395</v>
      </c>
      <c r="AE5">
        <f>'IDT-1'!C5</f>
        <v>0</v>
      </c>
      <c r="AF5" s="26"/>
      <c r="AG5">
        <f t="shared" si="2"/>
        <v>384.60835871900395</v>
      </c>
      <c r="AI5" s="75">
        <f>PXIL!I5</f>
        <v>0</v>
      </c>
      <c r="AJ5" s="75">
        <f>PXIL!O5</f>
        <v>0</v>
      </c>
      <c r="AK5" s="75">
        <f>RTM_IEX!I5</f>
        <v>23.95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2.4497</v>
      </c>
      <c r="E6">
        <f>GT_NG!Q6</f>
        <v>8.8560602128211787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4.5524719999999981</v>
      </c>
      <c r="O6">
        <f>BYPL_ISGS_exbus!BB6</f>
        <v>502.41875736083733</v>
      </c>
      <c r="P6" s="77">
        <v>27.55</v>
      </c>
      <c r="Q6" s="77">
        <v>14.6</v>
      </c>
      <c r="R6" s="80">
        <v>0</v>
      </c>
      <c r="S6" s="80">
        <v>0</v>
      </c>
      <c r="T6" s="78">
        <f>SUMPRODUCT(LTA!F6:AJ6,LTA!F$101:AJ$101,LTA!F$104:AJ$104)</f>
        <v>78.739999999999995</v>
      </c>
      <c r="U6" s="78">
        <f>SUMPRODUCT(LTA!F6:AJ6,LTA!F$102:AJ$102,LTA!F$104:AJ$104)</f>
        <v>145.6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-275</v>
      </c>
      <c r="AA6" s="117">
        <f>STOA!I6</f>
        <v>0.36</v>
      </c>
      <c r="AB6" s="117">
        <f>-STOA!O6</f>
        <v>-197.18</v>
      </c>
      <c r="AC6">
        <f t="shared" si="0"/>
        <v>11.696003476902511</v>
      </c>
      <c r="AD6">
        <f t="shared" si="1"/>
        <v>368.84322646313439</v>
      </c>
      <c r="AE6">
        <f>'IDT-1'!C6</f>
        <v>0</v>
      </c>
      <c r="AF6" s="26"/>
      <c r="AG6">
        <f t="shared" si="2"/>
        <v>368.84322646313439</v>
      </c>
      <c r="AI6" s="75">
        <f>PXIL!I6</f>
        <v>0</v>
      </c>
      <c r="AJ6" s="75">
        <f>PXIL!O6</f>
        <v>0</v>
      </c>
      <c r="AK6" s="75">
        <f>RTM_IEX!I6</f>
        <v>19.16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2.4497</v>
      </c>
      <c r="E7">
        <f>GT_NG!Q7</f>
        <v>8.8560602128211787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4.5658559999999984</v>
      </c>
      <c r="O7">
        <f>BYPL_ISGS_exbus!BB7</f>
        <v>497.22515304228779</v>
      </c>
      <c r="P7" s="77">
        <v>27.55</v>
      </c>
      <c r="Q7" s="77">
        <v>14.6</v>
      </c>
      <c r="R7" s="80">
        <v>0</v>
      </c>
      <c r="S7" s="80">
        <v>0</v>
      </c>
      <c r="T7" s="78">
        <f>SUMPRODUCT(LTA!F7:AJ7,LTA!F$101:AJ$101,LTA!F$104:AJ$104)</f>
        <v>78.58</v>
      </c>
      <c r="U7" s="78">
        <f>SUMPRODUCT(LTA!F7:AJ7,LTA!F$102:AJ$102,LTA!F$104:AJ$104)</f>
        <v>145.51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-285</v>
      </c>
      <c r="AA7" s="117">
        <f>STOA!I7</f>
        <v>0.36</v>
      </c>
      <c r="AB7" s="117">
        <f>-STOA!O7</f>
        <v>-197.18</v>
      </c>
      <c r="AC7">
        <f t="shared" si="0"/>
        <v>11.568390813321226</v>
      </c>
      <c r="AD7">
        <f t="shared" si="1"/>
        <v>334.38061880816605</v>
      </c>
      <c r="AE7">
        <f>'IDT-1'!C7</f>
        <v>0</v>
      </c>
      <c r="AF7" s="26"/>
      <c r="AG7">
        <f t="shared" si="2"/>
        <v>334.38061880816605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2.4497</v>
      </c>
      <c r="E8">
        <f>GT_NG!Q8</f>
        <v>8.8560602128211787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4.7905159999999993</v>
      </c>
      <c r="O8">
        <f>BYPL_ISGS_exbus!BB8</f>
        <v>497.21848242577317</v>
      </c>
      <c r="P8" s="77">
        <v>27.55</v>
      </c>
      <c r="Q8" s="77">
        <v>14.6</v>
      </c>
      <c r="R8" s="80">
        <v>0</v>
      </c>
      <c r="S8" s="80">
        <v>0</v>
      </c>
      <c r="T8" s="78">
        <f>SUMPRODUCT(LTA!F8:AJ8,LTA!F$101:AJ$101,LTA!F$104:AJ$104)</f>
        <v>78.989999999999995</v>
      </c>
      <c r="U8" s="78">
        <f>SUMPRODUCT(LTA!F8:AJ8,LTA!F$102:AJ$102,LTA!F$104:AJ$104)</f>
        <v>145.73000000000002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-290</v>
      </c>
      <c r="AA8" s="117">
        <f>STOA!I8</f>
        <v>0.36</v>
      </c>
      <c r="AB8" s="117">
        <f>-STOA!O8</f>
        <v>-197.18</v>
      </c>
      <c r="AC8">
        <f t="shared" si="0"/>
        <v>11.620243757506875</v>
      </c>
      <c r="AD8">
        <f t="shared" si="1"/>
        <v>330.17675524746574</v>
      </c>
      <c r="AE8">
        <f>'IDT-1'!C8</f>
        <v>0</v>
      </c>
      <c r="AF8" s="26"/>
      <c r="AG8">
        <f t="shared" si="2"/>
        <v>330.17675524746574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2.4497</v>
      </c>
      <c r="E9">
        <f>GT_NG!Q9</f>
        <v>8.8560602128211787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4.9425199999999991</v>
      </c>
      <c r="O9">
        <f>BYPL_ISGS_exbus!BB9</f>
        <v>499.71348347860436</v>
      </c>
      <c r="P9" s="77">
        <v>27.55</v>
      </c>
      <c r="Q9" s="77">
        <v>14.6</v>
      </c>
      <c r="R9" s="80">
        <v>0</v>
      </c>
      <c r="S9" s="80">
        <v>0</v>
      </c>
      <c r="T9" s="78">
        <f>SUMPRODUCT(LTA!F9:AJ9,LTA!F$101:AJ$101,LTA!F$104:AJ$104)</f>
        <v>78.849999999999994</v>
      </c>
      <c r="U9" s="78">
        <f>SUMPRODUCT(LTA!F9:AJ9,LTA!F$102:AJ$102,LTA!F$104:AJ$104)</f>
        <v>145.62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-310</v>
      </c>
      <c r="AA9" s="117">
        <f>STOA!I9</f>
        <v>0.36</v>
      </c>
      <c r="AB9" s="117">
        <f>-STOA!O9</f>
        <v>-197.18</v>
      </c>
      <c r="AC9">
        <f t="shared" si="0"/>
        <v>11.818899952415697</v>
      </c>
      <c r="AD9">
        <f t="shared" si="1"/>
        <v>312.37510410538817</v>
      </c>
      <c r="AE9">
        <f>'IDT-1'!C9</f>
        <v>0</v>
      </c>
      <c r="AF9" s="26"/>
      <c r="AG9">
        <f t="shared" si="2"/>
        <v>312.37510410538817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2.4497</v>
      </c>
      <c r="E10">
        <f>GT_NG!Q10</f>
        <v>8.8560602128211787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4.9004559999999993</v>
      </c>
      <c r="O10">
        <f>BYPL_ISGS_exbus!BB10</f>
        <v>513.03949166580617</v>
      </c>
      <c r="P10" s="77">
        <v>27.55</v>
      </c>
      <c r="Q10" s="77">
        <v>14.6</v>
      </c>
      <c r="R10" s="80">
        <v>0</v>
      </c>
      <c r="S10" s="80">
        <v>0</v>
      </c>
      <c r="T10" s="78">
        <f>SUMPRODUCT(LTA!F10:AJ10,LTA!F$101:AJ$101,LTA!F$104:AJ$104)</f>
        <v>78.709999999999994</v>
      </c>
      <c r="U10" s="78">
        <f>SUMPRODUCT(LTA!F10:AJ10,LTA!F$102:AJ$102,LTA!F$104:AJ$104)</f>
        <v>145.88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-315</v>
      </c>
      <c r="AA10" s="117">
        <f>STOA!I10</f>
        <v>0.36</v>
      </c>
      <c r="AB10" s="117">
        <f>-STOA!O10</f>
        <v>-197.18</v>
      </c>
      <c r="AC10">
        <f t="shared" si="0"/>
        <v>11.981245298874049</v>
      </c>
      <c r="AD10">
        <f t="shared" si="1"/>
        <v>320.61670294613157</v>
      </c>
      <c r="AE10">
        <f>'IDT-1'!C10</f>
        <v>0</v>
      </c>
      <c r="AF10" s="26"/>
      <c r="AG10">
        <f t="shared" si="2"/>
        <v>320.61670294613157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2.4497</v>
      </c>
      <c r="E11">
        <f>GT_NG!Q11</f>
        <v>8.8560602128211787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4.5247479999999989</v>
      </c>
      <c r="O11">
        <f>BYPL_ISGS_exbus!BB11</f>
        <v>511.92226952187832</v>
      </c>
      <c r="P11" s="77">
        <v>27.55</v>
      </c>
      <c r="Q11" s="77">
        <v>14.6</v>
      </c>
      <c r="R11" s="80">
        <v>0</v>
      </c>
      <c r="S11" s="80">
        <v>0</v>
      </c>
      <c r="T11" s="78">
        <f>SUMPRODUCT(LTA!F11:AJ11,LTA!F$101:AJ$101,LTA!F$104:AJ$104)</f>
        <v>78.56</v>
      </c>
      <c r="U11" s="78">
        <f>SUMPRODUCT(LTA!F11:AJ11,LTA!F$102:AJ$102,LTA!F$104:AJ$104)</f>
        <v>145.73000000000002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-320</v>
      </c>
      <c r="AA11" s="117">
        <f>STOA!I11</f>
        <v>0.36</v>
      </c>
      <c r="AB11" s="117">
        <f>-STOA!O11</f>
        <v>-197.18</v>
      </c>
      <c r="AC11">
        <f t="shared" si="0"/>
        <v>12.009858151218461</v>
      </c>
      <c r="AD11">
        <f t="shared" si="1"/>
        <v>313.79515994985934</v>
      </c>
      <c r="AE11">
        <f>'IDT-1'!C11</f>
        <v>0</v>
      </c>
      <c r="AF11" s="26"/>
      <c r="AG11">
        <f t="shared" si="2"/>
        <v>313.79515994985934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2.4497</v>
      </c>
      <c r="E12">
        <f>GT_NG!Q12</f>
        <v>8.8560602128211787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4.690135999999999</v>
      </c>
      <c r="O12">
        <f>BYPL_ISGS_exbus!BB12</f>
        <v>510.32051675136364</v>
      </c>
      <c r="P12" s="77">
        <v>27.55</v>
      </c>
      <c r="Q12" s="77">
        <v>14.6</v>
      </c>
      <c r="R12" s="80">
        <v>0</v>
      </c>
      <c r="S12" s="80">
        <v>0</v>
      </c>
      <c r="T12" s="78">
        <f>SUMPRODUCT(LTA!F12:AJ12,LTA!F$101:AJ$101,LTA!F$104:AJ$104)</f>
        <v>78.88</v>
      </c>
      <c r="U12" s="78">
        <f>SUMPRODUCT(LTA!F12:AJ12,LTA!F$102:AJ$102,LTA!F$104:AJ$104)</f>
        <v>145.63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-330</v>
      </c>
      <c r="AA12" s="117">
        <f>STOA!I12</f>
        <v>0.36</v>
      </c>
      <c r="AB12" s="117">
        <f>-STOA!O12</f>
        <v>-197.18</v>
      </c>
      <c r="AC12">
        <f t="shared" si="0"/>
        <v>12.138535416459884</v>
      </c>
      <c r="AD12">
        <f t="shared" si="1"/>
        <v>308.2001179141032</v>
      </c>
      <c r="AE12">
        <f>'IDT-1'!C12</f>
        <v>0</v>
      </c>
      <c r="AF12" s="26"/>
      <c r="AG12">
        <f t="shared" si="2"/>
        <v>308.2001179141032</v>
      </c>
      <c r="AI12" s="75">
        <f>PXIL!I12</f>
        <v>0</v>
      </c>
      <c r="AJ12" s="75">
        <f>PXIL!O12</f>
        <v>0</v>
      </c>
      <c r="AK12" s="75">
        <f>RTM_IEX!I12</f>
        <v>5.75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2.4497</v>
      </c>
      <c r="E13">
        <f>GT_NG!Q13</f>
        <v>8.8560602128211787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4.7360239999999987</v>
      </c>
      <c r="O13">
        <f>BYPL_ISGS_exbus!BB13</f>
        <v>508.1363591911753</v>
      </c>
      <c r="P13" s="77">
        <v>27.55</v>
      </c>
      <c r="Q13" s="77">
        <v>14.6</v>
      </c>
      <c r="R13" s="80">
        <v>0</v>
      </c>
      <c r="S13" s="80">
        <v>0</v>
      </c>
      <c r="T13" s="78">
        <f>SUMPRODUCT(LTA!F13:AJ13,LTA!F$101:AJ$101,LTA!F$104:AJ$104)</f>
        <v>78.739999999999995</v>
      </c>
      <c r="U13" s="78">
        <f>SUMPRODUCT(LTA!F13:AJ13,LTA!F$102:AJ$102,LTA!F$104:AJ$104)</f>
        <v>145.44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-335</v>
      </c>
      <c r="AA13" s="117">
        <f>STOA!I13</f>
        <v>0.36</v>
      </c>
      <c r="AB13" s="117">
        <f>-STOA!O13</f>
        <v>-197.18</v>
      </c>
      <c r="AC13">
        <f t="shared" si="0"/>
        <v>12.110605281941204</v>
      </c>
      <c r="AD13">
        <f t="shared" si="1"/>
        <v>295.00977848843365</v>
      </c>
      <c r="AE13">
        <f>'IDT-1'!C13</f>
        <v>0</v>
      </c>
      <c r="AF13" s="26"/>
      <c r="AG13">
        <f t="shared" si="2"/>
        <v>295.00977848843365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2.4497</v>
      </c>
      <c r="E14">
        <f>GT_NG!Q14</f>
        <v>8.8560602128211787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4.639467999999999</v>
      </c>
      <c r="O14">
        <f>BYPL_ISGS_exbus!BB14</f>
        <v>495.16673582392184</v>
      </c>
      <c r="P14" s="77">
        <v>27.55</v>
      </c>
      <c r="Q14" s="77">
        <v>14.6</v>
      </c>
      <c r="R14" s="80">
        <v>0</v>
      </c>
      <c r="S14" s="80">
        <v>0</v>
      </c>
      <c r="T14" s="78">
        <f>SUMPRODUCT(LTA!F14:AJ14,LTA!F$101:AJ$101,LTA!F$104:AJ$104)</f>
        <v>78.61</v>
      </c>
      <c r="U14" s="78">
        <f>SUMPRODUCT(LTA!F14:AJ14,LTA!F$102:AJ$102,LTA!F$104:AJ$104)</f>
        <v>145.42000000000002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-330</v>
      </c>
      <c r="AA14" s="117">
        <f>STOA!I14</f>
        <v>0.36</v>
      </c>
      <c r="AB14" s="117">
        <f>-STOA!O14</f>
        <v>-197.18</v>
      </c>
      <c r="AC14">
        <f t="shared" si="0"/>
        <v>11.949912265898398</v>
      </c>
      <c r="AD14">
        <f t="shared" si="1"/>
        <v>286.95429213722298</v>
      </c>
      <c r="AE14">
        <f>'IDT-1'!C14</f>
        <v>0</v>
      </c>
      <c r="AF14" s="26"/>
      <c r="AG14">
        <f t="shared" si="2"/>
        <v>286.95429213722298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2.4497</v>
      </c>
      <c r="E15">
        <f>GT_NG!Q15</f>
        <v>8.8560602128211787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4.690135999999999</v>
      </c>
      <c r="O15">
        <f>BYPL_ISGS_exbus!BB15</f>
        <v>493.73405599808081</v>
      </c>
      <c r="P15" s="77">
        <v>27.55</v>
      </c>
      <c r="Q15" s="77">
        <v>14.6</v>
      </c>
      <c r="R15" s="80">
        <v>0</v>
      </c>
      <c r="S15" s="80">
        <v>0</v>
      </c>
      <c r="T15" s="78">
        <f>SUMPRODUCT(LTA!F15:AJ15,LTA!F$101:AJ$101,LTA!F$104:AJ$104)</f>
        <v>79</v>
      </c>
      <c r="U15" s="78">
        <f>SUMPRODUCT(LTA!F15:AJ15,LTA!F$102:AJ$102,LTA!F$104:AJ$104)</f>
        <v>145.53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-325</v>
      </c>
      <c r="AA15" s="117">
        <f>STOA!I15</f>
        <v>0.36</v>
      </c>
      <c r="AB15" s="117">
        <f>-STOA!O15</f>
        <v>-197.18</v>
      </c>
      <c r="AC15">
        <f t="shared" si="0"/>
        <v>11.897759924220018</v>
      </c>
      <c r="AD15">
        <f t="shared" si="1"/>
        <v>291.12443265306024</v>
      </c>
      <c r="AE15">
        <f>'IDT-1'!C15</f>
        <v>0</v>
      </c>
      <c r="AF15" s="26"/>
      <c r="AG15">
        <f t="shared" si="2"/>
        <v>291.12443265306024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2.4497</v>
      </c>
      <c r="E16">
        <f>GT_NG!Q16</f>
        <v>8.8560602128211787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4.6213039999999985</v>
      </c>
      <c r="O16">
        <f>BYPL_ISGS_exbus!BB16</f>
        <v>493.19787848558963</v>
      </c>
      <c r="P16" s="77">
        <v>27.55</v>
      </c>
      <c r="Q16" s="77">
        <v>14.6</v>
      </c>
      <c r="R16" s="80">
        <v>0</v>
      </c>
      <c r="S16" s="80">
        <v>0</v>
      </c>
      <c r="T16" s="78">
        <f>SUMPRODUCT(LTA!F16:AJ16,LTA!F$101:AJ$101,LTA!F$104:AJ$104)</f>
        <v>78.89</v>
      </c>
      <c r="U16" s="78">
        <f>SUMPRODUCT(LTA!F16:AJ16,LTA!F$102:AJ$102,LTA!F$104:AJ$104)</f>
        <v>145.51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-330</v>
      </c>
      <c r="AA16" s="117">
        <f>STOA!I16</f>
        <v>0.36</v>
      </c>
      <c r="AB16" s="117">
        <f>-STOA!O16</f>
        <v>-197.18</v>
      </c>
      <c r="AC16">
        <f t="shared" si="0"/>
        <v>11.935682478121073</v>
      </c>
      <c r="AD16">
        <f t="shared" si="1"/>
        <v>285.35150058666801</v>
      </c>
      <c r="AE16">
        <f>'IDT-1'!C16</f>
        <v>0</v>
      </c>
      <c r="AF16" s="26"/>
      <c r="AG16">
        <f t="shared" si="2"/>
        <v>285.35150058666801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2.4497</v>
      </c>
      <c r="E17">
        <f>GT_NG!Q17</f>
        <v>8.8560602128211787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4.7819119999999984</v>
      </c>
      <c r="O17">
        <f>BYPL_ISGS_exbus!BB17</f>
        <v>493.20454910210435</v>
      </c>
      <c r="P17" s="77">
        <v>27.55</v>
      </c>
      <c r="Q17" s="77">
        <v>14.6</v>
      </c>
      <c r="R17" s="80">
        <v>0</v>
      </c>
      <c r="S17" s="80">
        <v>0</v>
      </c>
      <c r="T17" s="78">
        <f>SUMPRODUCT(LTA!F17:AJ17,LTA!F$101:AJ$101,LTA!F$104:AJ$104)</f>
        <v>78.77</v>
      </c>
      <c r="U17" s="78">
        <f>SUMPRODUCT(LTA!F17:AJ17,LTA!F$102:AJ$102,LTA!F$104:AJ$104)</f>
        <v>140.74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-335</v>
      </c>
      <c r="AA17" s="117">
        <f>STOA!I17</f>
        <v>0.36</v>
      </c>
      <c r="AB17" s="117">
        <f>-STOA!O17</f>
        <v>-197.18</v>
      </c>
      <c r="AC17">
        <f t="shared" si="0"/>
        <v>11.93851316755738</v>
      </c>
      <c r="AD17">
        <f t="shared" si="1"/>
        <v>275.62594851374644</v>
      </c>
      <c r="AE17">
        <f>'IDT-1'!C17</f>
        <v>0</v>
      </c>
      <c r="AF17" s="26"/>
      <c r="AG17">
        <f t="shared" si="2"/>
        <v>275.62594851374644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2.4497</v>
      </c>
      <c r="E18">
        <f>GT_NG!Q18</f>
        <v>8.8560602128211787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4.6853559999999987</v>
      </c>
      <c r="O18">
        <f>BYPL_ISGS_exbus!BB18</f>
        <v>493.29908039261909</v>
      </c>
      <c r="P18" s="77">
        <v>27.55</v>
      </c>
      <c r="Q18" s="77">
        <v>14.6</v>
      </c>
      <c r="R18" s="80">
        <v>0</v>
      </c>
      <c r="S18" s="80">
        <v>0</v>
      </c>
      <c r="T18" s="78">
        <f>SUMPRODUCT(LTA!F18:AJ18,LTA!F$101:AJ$101,LTA!F$104:AJ$104)</f>
        <v>78.650000000000006</v>
      </c>
      <c r="U18" s="78">
        <f>SUMPRODUCT(LTA!F18:AJ18,LTA!F$102:AJ$102,LTA!F$104:AJ$104)</f>
        <v>140.6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-330</v>
      </c>
      <c r="AA18" s="117">
        <f>STOA!I18</f>
        <v>0.36</v>
      </c>
      <c r="AB18" s="117">
        <f>-STOA!O18</f>
        <v>-197.18</v>
      </c>
      <c r="AC18">
        <f t="shared" si="0"/>
        <v>11.891816712502933</v>
      </c>
      <c r="AD18">
        <f t="shared" si="1"/>
        <v>280.41062025931558</v>
      </c>
      <c r="AE18">
        <f>'IDT-1'!C18</f>
        <v>0</v>
      </c>
      <c r="AF18" s="26"/>
      <c r="AG18">
        <f t="shared" si="2"/>
        <v>280.41062025931558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2.4497</v>
      </c>
      <c r="E19">
        <f>GT_NG!Q19</f>
        <v>8.8560602128211787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4.6757959999999992</v>
      </c>
      <c r="O19">
        <f>BYPL_ISGS_exbus!BB19</f>
        <v>502.53915370744329</v>
      </c>
      <c r="P19" s="77">
        <v>27.55</v>
      </c>
      <c r="Q19" s="77">
        <v>14.6</v>
      </c>
      <c r="R19" s="80">
        <v>0</v>
      </c>
      <c r="S19" s="80">
        <v>0</v>
      </c>
      <c r="T19" s="78">
        <f>SUMPRODUCT(LTA!F19:AJ19,LTA!F$101:AJ$101,LTA!F$104:AJ$104)</f>
        <v>78.790000000000006</v>
      </c>
      <c r="U19" s="78">
        <f>SUMPRODUCT(LTA!F19:AJ19,LTA!F$102:AJ$102,LTA!F$104:AJ$104)</f>
        <v>140.42000000000002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-325</v>
      </c>
      <c r="AA19" s="117">
        <f>STOA!I19</f>
        <v>0.36</v>
      </c>
      <c r="AB19" s="117">
        <f>-STOA!O19</f>
        <v>-197.18</v>
      </c>
      <c r="AC19">
        <f t="shared" si="0"/>
        <v>11.928302592062408</v>
      </c>
      <c r="AD19">
        <f t="shared" si="1"/>
        <v>294.56464769458034</v>
      </c>
      <c r="AE19">
        <f>'IDT-1'!C19</f>
        <v>0</v>
      </c>
      <c r="AF19" s="26"/>
      <c r="AG19">
        <f t="shared" si="2"/>
        <v>294.56464769458034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2.4497</v>
      </c>
      <c r="E20">
        <f>GT_NG!Q20</f>
        <v>9.0920330402344796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4.5706359999999986</v>
      </c>
      <c r="O20">
        <f>BYPL_ISGS_exbus!BB20</f>
        <v>502.43802590201341</v>
      </c>
      <c r="P20" s="77">
        <v>27.55</v>
      </c>
      <c r="Q20" s="77">
        <v>14.6</v>
      </c>
      <c r="R20" s="80">
        <v>0</v>
      </c>
      <c r="S20" s="80">
        <v>0</v>
      </c>
      <c r="T20" s="78">
        <f>SUMPRODUCT(LTA!F20:AJ20,LTA!F$101:AJ$101,LTA!F$104:AJ$104)</f>
        <v>78.98</v>
      </c>
      <c r="U20" s="78">
        <f>SUMPRODUCT(LTA!F20:AJ20,LTA!F$102:AJ$102,LTA!F$104:AJ$104)</f>
        <v>140.31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-315</v>
      </c>
      <c r="AA20" s="117">
        <f>STOA!I20</f>
        <v>0.36</v>
      </c>
      <c r="AB20" s="117">
        <f>-STOA!O20</f>
        <v>-197.18</v>
      </c>
      <c r="AC20">
        <f t="shared" si="0"/>
        <v>11.840486545033912</v>
      </c>
      <c r="AD20">
        <f t="shared" si="1"/>
        <v>304.76214876359234</v>
      </c>
      <c r="AE20">
        <f>'IDT-1'!C20</f>
        <v>0</v>
      </c>
      <c r="AF20" s="26"/>
      <c r="AG20">
        <f t="shared" si="2"/>
        <v>304.76214876359234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2.4497</v>
      </c>
      <c r="E21">
        <f>GT_NG!Q21</f>
        <v>9.0920330402344796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4.6939599999999988</v>
      </c>
      <c r="O21">
        <f>BYPL_ISGS_exbus!BB21</f>
        <v>496.1767224368291</v>
      </c>
      <c r="P21" s="77">
        <v>27.55</v>
      </c>
      <c r="Q21" s="77">
        <v>14.6</v>
      </c>
      <c r="R21" s="80">
        <v>0</v>
      </c>
      <c r="S21" s="80">
        <v>0</v>
      </c>
      <c r="T21" s="78">
        <f>SUMPRODUCT(LTA!F21:AJ21,LTA!F$101:AJ$101,LTA!F$104:AJ$104)</f>
        <v>78.56</v>
      </c>
      <c r="U21" s="78">
        <f>SUMPRODUCT(LTA!F21:AJ21,LTA!F$102:AJ$102,LTA!F$104:AJ$104)</f>
        <v>140.08000000000001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-300</v>
      </c>
      <c r="AA21" s="117">
        <f>STOA!I21</f>
        <v>0.36</v>
      </c>
      <c r="AB21" s="117">
        <f>-STOA!O21</f>
        <v>-197.18</v>
      </c>
      <c r="AC21">
        <f t="shared" si="0"/>
        <v>11.647580412907359</v>
      </c>
      <c r="AD21">
        <f t="shared" si="1"/>
        <v>313.16707543053457</v>
      </c>
      <c r="AE21">
        <f>'IDT-1'!C21</f>
        <v>0</v>
      </c>
      <c r="AF21" s="26"/>
      <c r="AG21">
        <f t="shared" si="2"/>
        <v>313.16707543053457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2.4497</v>
      </c>
      <c r="E22">
        <f>GT_NG!Q22</f>
        <v>8.856488142819078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4.5247479999999989</v>
      </c>
      <c r="O22">
        <f>BYPL_ISGS_exbus!BB22</f>
        <v>496.71263513311425</v>
      </c>
      <c r="P22" s="77">
        <v>27.55</v>
      </c>
      <c r="Q22" s="77">
        <v>14.6</v>
      </c>
      <c r="R22" s="80">
        <v>0</v>
      </c>
      <c r="S22" s="80">
        <v>0</v>
      </c>
      <c r="T22" s="78">
        <f>SUMPRODUCT(LTA!F22:AJ22,LTA!F$101:AJ$101,LTA!F$104:AJ$104)</f>
        <v>78.62</v>
      </c>
      <c r="U22" s="78">
        <f>SUMPRODUCT(LTA!F22:AJ22,LTA!F$102:AJ$102,LTA!F$104:AJ$104)</f>
        <v>139.98000000000002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-290</v>
      </c>
      <c r="AA22" s="117">
        <f>STOA!I22</f>
        <v>0.36</v>
      </c>
      <c r="AB22" s="117">
        <f>-STOA!O22</f>
        <v>-197.18</v>
      </c>
      <c r="AC22">
        <f t="shared" si="0"/>
        <v>11.559601308715459</v>
      </c>
      <c r="AD22">
        <f t="shared" si="1"/>
        <v>323.34621033359622</v>
      </c>
      <c r="AE22">
        <f>'IDT-1'!C22</f>
        <v>0</v>
      </c>
      <c r="AF22" s="26"/>
      <c r="AG22">
        <f t="shared" si="2"/>
        <v>323.34621033359622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2.4497</v>
      </c>
      <c r="E23">
        <f>GT_NG!Q23</f>
        <v>8.856488142819078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47.392238968156484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4.7723519999999988</v>
      </c>
      <c r="O23">
        <f>BYPL_ISGS_exbus!BB23</f>
        <v>499.82014834481845</v>
      </c>
      <c r="P23" s="77">
        <v>27.55</v>
      </c>
      <c r="Q23" s="77">
        <v>14.6</v>
      </c>
      <c r="R23" s="80">
        <v>0</v>
      </c>
      <c r="S23" s="80">
        <v>0</v>
      </c>
      <c r="T23" s="78">
        <f>SUMPRODUCT(LTA!F23:AJ23,LTA!F$101:AJ$101,LTA!F$104:AJ$104)</f>
        <v>78.83</v>
      </c>
      <c r="U23" s="78">
        <f>SUMPRODUCT(LTA!F23:AJ23,LTA!F$102:AJ$102,LTA!F$104:AJ$104)</f>
        <v>139.98000000000002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-265</v>
      </c>
      <c r="AA23" s="117">
        <f>STOA!I23</f>
        <v>0.36</v>
      </c>
      <c r="AB23" s="117">
        <f>-STOA!O23</f>
        <v>-197.18</v>
      </c>
      <c r="AC23">
        <f t="shared" si="0"/>
        <v>11.359869139819221</v>
      </c>
      <c r="AD23">
        <f t="shared" si="1"/>
        <v>351.07105831597477</v>
      </c>
      <c r="AE23">
        <f>'IDT-1'!C23</f>
        <v>0</v>
      </c>
      <c r="AF23" s="26"/>
      <c r="AG23">
        <f t="shared" si="2"/>
        <v>351.07105831597477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2.4497</v>
      </c>
      <c r="E24">
        <f>GT_NG!Q24</f>
        <v>8.856488142819078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47.392238968156484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4.9377399999999989</v>
      </c>
      <c r="O24">
        <f>BYPL_ISGS_exbus!BB24</f>
        <v>499.01871245963969</v>
      </c>
      <c r="P24" s="77">
        <v>27.55</v>
      </c>
      <c r="Q24" s="77">
        <v>14.6</v>
      </c>
      <c r="R24" s="80">
        <v>0</v>
      </c>
      <c r="S24" s="80">
        <v>0</v>
      </c>
      <c r="T24" s="78">
        <f>SUMPRODUCT(LTA!F24:AJ24,LTA!F$101:AJ$101,LTA!F$104:AJ$104)</f>
        <v>78.540000000000006</v>
      </c>
      <c r="U24" s="78">
        <f>SUMPRODUCT(LTA!F24:AJ24,LTA!F$102:AJ$102,LTA!F$104:AJ$104)</f>
        <v>139.94999999999999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-235</v>
      </c>
      <c r="AA24" s="117">
        <f>STOA!I24</f>
        <v>0.36</v>
      </c>
      <c r="AB24" s="117">
        <f>-STOA!O24</f>
        <v>-197.18</v>
      </c>
      <c r="AC24">
        <f t="shared" si="0"/>
        <v>11.118816092763787</v>
      </c>
      <c r="AD24">
        <f t="shared" si="1"/>
        <v>384.18606347785141</v>
      </c>
      <c r="AE24">
        <f>'IDT-1'!C24</f>
        <v>0</v>
      </c>
      <c r="AF24" s="26"/>
      <c r="AG24">
        <f t="shared" si="2"/>
        <v>384.18606347785141</v>
      </c>
      <c r="AI24" s="75">
        <f>PXIL!I24</f>
        <v>0</v>
      </c>
      <c r="AJ24" s="75">
        <f>PXIL!O24</f>
        <v>0</v>
      </c>
      <c r="AK24" s="75">
        <f>RTM_IEX!I24</f>
        <v>3.83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2.4497</v>
      </c>
      <c r="E25">
        <f>GT_NG!Q25</f>
        <v>8.8560602128211787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47.392238968156484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4.5524719999999981</v>
      </c>
      <c r="O25">
        <f>BYPL_ISGS_exbus!BB25</f>
        <v>501.12621135782177</v>
      </c>
      <c r="P25" s="77">
        <v>27.55</v>
      </c>
      <c r="Q25" s="77">
        <v>14.6</v>
      </c>
      <c r="R25" s="80">
        <v>0</v>
      </c>
      <c r="S25" s="80">
        <v>0</v>
      </c>
      <c r="T25" s="78">
        <f>SUMPRODUCT(LTA!F25:AJ25,LTA!F$101:AJ$101,LTA!F$104:AJ$104)</f>
        <v>63.55</v>
      </c>
      <c r="U25" s="78">
        <f>SUMPRODUCT(LTA!F25:AJ25,LTA!F$102:AJ$102,LTA!F$104:AJ$104)</f>
        <v>139.97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-200</v>
      </c>
      <c r="AA25" s="117">
        <f>STOA!I25</f>
        <v>0.36</v>
      </c>
      <c r="AB25" s="117">
        <f>-STOA!O25</f>
        <v>-197.18</v>
      </c>
      <c r="AC25">
        <f t="shared" si="0"/>
        <v>10.725289495606972</v>
      </c>
      <c r="AD25">
        <f t="shared" si="1"/>
        <v>410.17139304319244</v>
      </c>
      <c r="AE25">
        <f>'IDT-1'!C25</f>
        <v>0</v>
      </c>
      <c r="AF25" s="26"/>
      <c r="AG25">
        <f t="shared" si="2"/>
        <v>410.17139304319244</v>
      </c>
      <c r="AI25" s="75">
        <f>PXIL!I25</f>
        <v>0</v>
      </c>
      <c r="AJ25" s="75">
        <f>PXIL!O25</f>
        <v>0</v>
      </c>
      <c r="AK25" s="75">
        <f>RTM_IEX!I25</f>
        <v>7.67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2.4497</v>
      </c>
      <c r="E26">
        <f>GT_NG!Q26</f>
        <v>8.8560602128211787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47.392238968156484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4.6576319999999996</v>
      </c>
      <c r="O26">
        <f>BYPL_ISGS_exbus!BB26</f>
        <v>510.37602564513708</v>
      </c>
      <c r="P26" s="77">
        <v>27.548359826159434</v>
      </c>
      <c r="Q26" s="77">
        <v>14.102453027139873</v>
      </c>
      <c r="R26" s="80">
        <v>0</v>
      </c>
      <c r="S26" s="80">
        <v>0</v>
      </c>
      <c r="T26" s="78">
        <f>SUMPRODUCT(LTA!F26:AJ26,LTA!F$101:AJ$101,LTA!F$104:AJ$104)</f>
        <v>63.48</v>
      </c>
      <c r="U26" s="78">
        <f>SUMPRODUCT(LTA!F26:AJ26,LTA!F$102:AJ$102,LTA!F$104:AJ$104)</f>
        <v>139.98000000000002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-150</v>
      </c>
      <c r="AA26" s="117">
        <f>STOA!I26</f>
        <v>0.36</v>
      </c>
      <c r="AB26" s="117">
        <f>-STOA!O26</f>
        <v>-197.18</v>
      </c>
      <c r="AC26">
        <f t="shared" si="0"/>
        <v>10.324994046334616</v>
      </c>
      <c r="AD26">
        <f t="shared" si="1"/>
        <v>465.52747563307946</v>
      </c>
      <c r="AE26">
        <f>'IDT-1'!C26</f>
        <v>0</v>
      </c>
      <c r="AF26" s="26"/>
      <c r="AG26">
        <f t="shared" si="2"/>
        <v>465.52747563307946</v>
      </c>
      <c r="AI26" s="75">
        <f>PXIL!I26</f>
        <v>0</v>
      </c>
      <c r="AJ26" s="75">
        <f>PXIL!O26</f>
        <v>0</v>
      </c>
      <c r="AK26" s="75">
        <f>RTM_IEX!I26</f>
        <v>3.83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2.4497</v>
      </c>
      <c r="E27">
        <f>GT_NG!Q27</f>
        <v>8.8560602128211787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47.392238968156484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4.4606959999999996</v>
      </c>
      <c r="O27">
        <f>BYPL_ISGS_exbus!BB27</f>
        <v>502.61611908279389</v>
      </c>
      <c r="P27" s="77">
        <v>56.39</v>
      </c>
      <c r="Q27" s="77">
        <v>14.102453027139873</v>
      </c>
      <c r="R27" s="80">
        <v>0</v>
      </c>
      <c r="S27" s="80">
        <v>0</v>
      </c>
      <c r="T27" s="78">
        <f>SUMPRODUCT(LTA!F27:AJ27,LTA!F$101:AJ$101,LTA!F$104:AJ$104)</f>
        <v>63.41</v>
      </c>
      <c r="U27" s="78">
        <f>SUMPRODUCT(LTA!F27:AJ27,LTA!F$102:AJ$102,LTA!F$104:AJ$104)</f>
        <v>139.79000000000002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-29</v>
      </c>
      <c r="AA27" s="117">
        <f>STOA!I27</f>
        <v>0.36</v>
      </c>
      <c r="AB27" s="117">
        <f>-STOA!O27</f>
        <v>-276.47000000000003</v>
      </c>
      <c r="AC27">
        <f t="shared" si="0"/>
        <v>10.144633566365025</v>
      </c>
      <c r="AD27">
        <f t="shared" si="1"/>
        <v>529.0026337245464</v>
      </c>
      <c r="AE27">
        <f>'IDT-1'!C27</f>
        <v>0</v>
      </c>
      <c r="AF27" s="26"/>
      <c r="AG27">
        <f t="shared" si="2"/>
        <v>529.0026337245464</v>
      </c>
      <c r="AI27" s="75">
        <f>PXIL!I27</f>
        <v>0</v>
      </c>
      <c r="AJ27" s="75">
        <f>PXIL!O27</f>
        <v>0</v>
      </c>
      <c r="AK27" s="75">
        <f>RTM_IEX!I27</f>
        <v>4.79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2.4497</v>
      </c>
      <c r="E28">
        <f>GT_NG!Q28</f>
        <v>8.8560602128211787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47.392238968156484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4.4922439999999986</v>
      </c>
      <c r="O28">
        <f>BYPL_ISGS_exbus!BB28</f>
        <v>579.69979003251001</v>
      </c>
      <c r="P28" s="77">
        <v>64.569999999999979</v>
      </c>
      <c r="Q28" s="77">
        <v>14.6</v>
      </c>
      <c r="R28" s="80">
        <v>0.01</v>
      </c>
      <c r="S28" s="80">
        <v>0</v>
      </c>
      <c r="T28" s="78">
        <f>SUMPRODUCT(LTA!F28:AJ28,LTA!F$101:AJ$101,LTA!F$104:AJ$104)</f>
        <v>62.17</v>
      </c>
      <c r="U28" s="78">
        <f>SUMPRODUCT(LTA!F28:AJ28,LTA!F$102:AJ$102,LTA!F$104:AJ$104)</f>
        <v>133.87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0.36</v>
      </c>
      <c r="AB28" s="117">
        <f>-STOA!O28</f>
        <v>-276.47000000000003</v>
      </c>
      <c r="AC28">
        <f t="shared" si="0"/>
        <v>10.705680208340032</v>
      </c>
      <c r="AD28">
        <f t="shared" si="1"/>
        <v>650.45435300514748</v>
      </c>
      <c r="AE28">
        <f>'IDT-1'!C28</f>
        <v>-55.460999999999999</v>
      </c>
      <c r="AF28" s="26"/>
      <c r="AG28">
        <f t="shared" si="2"/>
        <v>594.99335300514747</v>
      </c>
      <c r="AI28" s="75">
        <f>PXIL!I28</f>
        <v>0</v>
      </c>
      <c r="AJ28" s="75">
        <f>PXIL!O28</f>
        <v>0</v>
      </c>
      <c r="AK28" s="75">
        <f>RTM_IEX!I28</f>
        <v>19.16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2.4497</v>
      </c>
      <c r="E29">
        <f>GT_NG!Q29</f>
        <v>8.8560602128211787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47.392238968156484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4.5983599999999987</v>
      </c>
      <c r="O29">
        <f>BYPL_ISGS_exbus!BB29</f>
        <v>649.07328219035583</v>
      </c>
      <c r="P29" s="77">
        <v>64.569999999999979</v>
      </c>
      <c r="Q29" s="77">
        <v>14.6</v>
      </c>
      <c r="R29" s="80">
        <v>0.01</v>
      </c>
      <c r="S29" s="80">
        <v>0</v>
      </c>
      <c r="T29" s="78">
        <f>SUMPRODUCT(LTA!F29:AJ29,LTA!F$101:AJ$101,LTA!F$104:AJ$104)</f>
        <v>61.26</v>
      </c>
      <c r="U29" s="78">
        <f>SUMPRODUCT(LTA!F29:AJ29,LTA!F$102:AJ$102,LTA!F$104:AJ$104)</f>
        <v>133.99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0.36</v>
      </c>
      <c r="AB29" s="117">
        <f>-STOA!O29</f>
        <v>-276.47000000000003</v>
      </c>
      <c r="AC29">
        <f t="shared" si="0"/>
        <v>11.478844760129075</v>
      </c>
      <c r="AD29">
        <f t="shared" si="1"/>
        <v>737.54079661120443</v>
      </c>
      <c r="AE29">
        <f>'IDT-1'!C29</f>
        <v>-40</v>
      </c>
      <c r="AF29" s="26"/>
      <c r="AG29">
        <f t="shared" si="2"/>
        <v>697.54079661120443</v>
      </c>
      <c r="AI29" s="75">
        <f>PXIL!I29</f>
        <v>0</v>
      </c>
      <c r="AJ29" s="75">
        <f>PXIL!O29</f>
        <v>0</v>
      </c>
      <c r="AK29" s="75">
        <f>RTM_IEX!I29</f>
        <v>38.33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2.4497</v>
      </c>
      <c r="E30">
        <f>GT_NG!Q30</f>
        <v>8.8560602128211787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47.392238968156484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4.6442479999999984</v>
      </c>
      <c r="O30">
        <f>BYPL_ISGS_exbus!BB30</f>
        <v>665.77692363376286</v>
      </c>
      <c r="P30" s="77">
        <v>64.569999999999979</v>
      </c>
      <c r="Q30" s="77">
        <v>14.6</v>
      </c>
      <c r="R30" s="80">
        <v>0.40000000000000008</v>
      </c>
      <c r="S30" s="80">
        <v>0</v>
      </c>
      <c r="T30" s="78">
        <f>SUMPRODUCT(LTA!F30:AJ30,LTA!F$101:AJ$101,LTA!F$104:AJ$104)</f>
        <v>59.97</v>
      </c>
      <c r="U30" s="78">
        <f>SUMPRODUCT(LTA!F30:AJ30,LTA!F$102:AJ$102,LTA!F$104:AJ$104)</f>
        <v>133.51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0.36</v>
      </c>
      <c r="AB30" s="117">
        <f>-STOA!O30</f>
        <v>-276.47000000000003</v>
      </c>
      <c r="AC30">
        <f t="shared" si="0"/>
        <v>11.673144619231058</v>
      </c>
      <c r="AD30">
        <f t="shared" si="1"/>
        <v>759.42602619550939</v>
      </c>
      <c r="AE30">
        <f>'IDT-1'!C30</f>
        <v>-20</v>
      </c>
      <c r="AF30" s="26"/>
      <c r="AG30">
        <f t="shared" si="2"/>
        <v>739.42602619550939</v>
      </c>
      <c r="AI30" s="75">
        <f>PXIL!I30</f>
        <v>0</v>
      </c>
      <c r="AJ30" s="75">
        <f>PXIL!O30</f>
        <v>0</v>
      </c>
      <c r="AK30" s="75">
        <f>RTM_IEX!I30</f>
        <v>45.04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2.4497</v>
      </c>
      <c r="E31">
        <f>GT_NG!Q31</f>
        <v>8.8560602128211787</v>
      </c>
      <c r="F31">
        <f>GT_Spot!Q31</f>
        <v>0</v>
      </c>
      <c r="G31">
        <f>PPCL_NG!Q31</f>
        <v>3.21</v>
      </c>
      <c r="H31">
        <f>PPCL_Spot!Q31</f>
        <v>0</v>
      </c>
      <c r="I31">
        <f>Bawana_NG!Q31</f>
        <v>47.392238968156484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4.7264639999999991</v>
      </c>
      <c r="O31">
        <f>BYPL_ISGS_exbus!BB31</f>
        <v>683.43140524896296</v>
      </c>
      <c r="P31" s="77">
        <v>64.569999999999979</v>
      </c>
      <c r="Q31" s="77">
        <v>14.6</v>
      </c>
      <c r="R31" s="80">
        <v>3.24</v>
      </c>
      <c r="S31" s="80">
        <v>0</v>
      </c>
      <c r="T31" s="78">
        <f>SUMPRODUCT(LTA!F31:AJ31,LTA!F$101:AJ$101,LTA!F$104:AJ$104)</f>
        <v>58.67</v>
      </c>
      <c r="U31" s="78">
        <f>SUMPRODUCT(LTA!F31:AJ31,LTA!F$102:AJ$102,LTA!F$104:AJ$104)</f>
        <v>133.38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0.36</v>
      </c>
      <c r="AB31" s="117">
        <f>-STOA!O31</f>
        <v>-276.47000000000003</v>
      </c>
      <c r="AC31">
        <f t="shared" si="0"/>
        <v>12.004787558244818</v>
      </c>
      <c r="AD31">
        <f t="shared" si="1"/>
        <v>796.78108087169562</v>
      </c>
      <c r="AE31">
        <f>'IDT-1'!C31</f>
        <v>0</v>
      </c>
      <c r="AF31" s="26"/>
      <c r="AG31">
        <f t="shared" si="2"/>
        <v>796.78108087169562</v>
      </c>
      <c r="AI31" s="75">
        <f>PXIL!I31</f>
        <v>0</v>
      </c>
      <c r="AJ31" s="75">
        <f>PXIL!O31</f>
        <v>0</v>
      </c>
      <c r="AK31" s="75">
        <f>RTM_IEX!I31</f>
        <v>60.37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2.4497</v>
      </c>
      <c r="E32">
        <f>GT_NG!Q32</f>
        <v>8.8560602128211787</v>
      </c>
      <c r="F32">
        <f>GT_Spot!Q32</f>
        <v>0</v>
      </c>
      <c r="G32">
        <f>PPCL_NG!Q32</f>
        <v>3.21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4.6757959999999992</v>
      </c>
      <c r="O32">
        <f>BYPL_ISGS_exbus!BB32</f>
        <v>689.3413177781548</v>
      </c>
      <c r="P32" s="77">
        <v>64.569999999999979</v>
      </c>
      <c r="Q32" s="77">
        <v>14.6</v>
      </c>
      <c r="R32" s="80">
        <v>8.81</v>
      </c>
      <c r="S32" s="80">
        <v>0</v>
      </c>
      <c r="T32" s="78">
        <f>SUMPRODUCT(LTA!F32:AJ32,LTA!F$101:AJ$101,LTA!F$104:AJ$104)</f>
        <v>58.2</v>
      </c>
      <c r="U32" s="78">
        <f>SUMPRODUCT(LTA!F32:AJ32,LTA!F$102:AJ$102,LTA!F$104:AJ$104)</f>
        <v>133.07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0.96</v>
      </c>
      <c r="AB32" s="117">
        <f>-STOA!O32</f>
        <v>-276.47000000000003</v>
      </c>
      <c r="AC32">
        <f t="shared" si="0"/>
        <v>12.29348920718193</v>
      </c>
      <c r="AD32">
        <f t="shared" si="1"/>
        <v>829.29938478379404</v>
      </c>
      <c r="AE32">
        <f>'IDT-1'!C32</f>
        <v>0</v>
      </c>
      <c r="AF32" s="26"/>
      <c r="AG32">
        <f t="shared" si="2"/>
        <v>829.29938478379404</v>
      </c>
      <c r="AI32" s="75">
        <f>PXIL!I32</f>
        <v>0</v>
      </c>
      <c r="AJ32" s="75">
        <f>PXIL!O32</f>
        <v>0</v>
      </c>
      <c r="AK32" s="75">
        <f>RTM_IEX!I32</f>
        <v>84.32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2.4497</v>
      </c>
      <c r="E33">
        <f>GT_NG!Q33</f>
        <v>8.8560602128211787</v>
      </c>
      <c r="F33">
        <f>GT_Spot!Q33</f>
        <v>0</v>
      </c>
      <c r="G33">
        <f>PPCL_NG!Q33</f>
        <v>3.21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4.611743999999999</v>
      </c>
      <c r="O33">
        <f>BYPL_ISGS_exbus!BB33</f>
        <v>692.21511473807766</v>
      </c>
      <c r="P33" s="77">
        <v>64.569999999999979</v>
      </c>
      <c r="Q33" s="77">
        <v>14.6</v>
      </c>
      <c r="R33" s="80">
        <v>17.609999999999996</v>
      </c>
      <c r="S33" s="80">
        <v>0</v>
      </c>
      <c r="T33" s="78">
        <f>SUMPRODUCT(LTA!F33:AJ33,LTA!F$101:AJ$101,LTA!F$104:AJ$104)</f>
        <v>80.759999999999991</v>
      </c>
      <c r="U33" s="78">
        <f>SUMPRODUCT(LTA!F33:AJ33,LTA!F$102:AJ$102,LTA!F$104:AJ$104)</f>
        <v>132.16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1.56</v>
      </c>
      <c r="AB33" s="117">
        <f>-STOA!O33</f>
        <v>-276.47000000000003</v>
      </c>
      <c r="AC33">
        <f t="shared" si="0"/>
        <v>12.819110962829253</v>
      </c>
      <c r="AD33">
        <f t="shared" si="1"/>
        <v>888.50350798806971</v>
      </c>
      <c r="AE33">
        <f>'IDT-1'!C33</f>
        <v>0</v>
      </c>
      <c r="AF33" s="26"/>
      <c r="AG33">
        <f t="shared" si="2"/>
        <v>888.50350798806971</v>
      </c>
      <c r="AI33" s="75">
        <f>PXIL!I33</f>
        <v>0</v>
      </c>
      <c r="AJ33" s="75">
        <f>PXIL!O33</f>
        <v>0</v>
      </c>
      <c r="AK33" s="75">
        <f>RTM_IEX!I33</f>
        <v>110.19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2.4497</v>
      </c>
      <c r="E34">
        <f>GT_NG!Q34</f>
        <v>8.8560602128211787</v>
      </c>
      <c r="F34">
        <f>GT_Spot!Q34</f>
        <v>0</v>
      </c>
      <c r="G34">
        <f>PPCL_NG!Q34</f>
        <v>3.21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4.5151879999999984</v>
      </c>
      <c r="O34">
        <f>BYPL_ISGS_exbus!BB34</f>
        <v>694.41340435585471</v>
      </c>
      <c r="P34" s="77">
        <v>64.569999999999979</v>
      </c>
      <c r="Q34" s="77">
        <v>14.6</v>
      </c>
      <c r="R34" s="80">
        <v>25.899999999999995</v>
      </c>
      <c r="S34" s="80">
        <v>0</v>
      </c>
      <c r="T34" s="78">
        <f>SUMPRODUCT(LTA!F34:AJ34,LTA!F$101:AJ$101,LTA!F$104:AJ$104)</f>
        <v>89.2</v>
      </c>
      <c r="U34" s="78">
        <f>SUMPRODUCT(LTA!F34:AJ34,LTA!F$102:AJ$102,LTA!F$104:AJ$104)</f>
        <v>139.69999999999999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32.11</v>
      </c>
      <c r="AB34" s="117">
        <f>-STOA!O34</f>
        <v>-276.47000000000003</v>
      </c>
      <c r="AC34">
        <f t="shared" si="0"/>
        <v>13.06711021866569</v>
      </c>
      <c r="AD34">
        <f t="shared" si="1"/>
        <v>916.43724235001014</v>
      </c>
      <c r="AE34">
        <f>'IDT-1'!C34</f>
        <v>0</v>
      </c>
      <c r="AF34" s="26"/>
      <c r="AG34">
        <f t="shared" si="2"/>
        <v>916.43724235001014</v>
      </c>
      <c r="AI34" s="75">
        <f>PXIL!I34</f>
        <v>0</v>
      </c>
      <c r="AJ34" s="75">
        <f>PXIL!O34</f>
        <v>0</v>
      </c>
      <c r="AK34" s="75">
        <f>RTM_IEX!I34</f>
        <v>81.45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2.4497</v>
      </c>
      <c r="E35">
        <f>GT_NG!Q35</f>
        <v>8.8560602128211787</v>
      </c>
      <c r="F35">
        <f>GT_Spot!Q35</f>
        <v>0</v>
      </c>
      <c r="G35">
        <f>PPCL_NG!Q35</f>
        <v>3.21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4.4836399999999994</v>
      </c>
      <c r="O35">
        <f>BYPL_ISGS_exbus!BB35</f>
        <v>687.10526346712891</v>
      </c>
      <c r="P35" s="77">
        <v>64.569999999999979</v>
      </c>
      <c r="Q35" s="77">
        <v>14.6</v>
      </c>
      <c r="R35" s="80">
        <v>24.350000000000005</v>
      </c>
      <c r="S35" s="80">
        <v>0</v>
      </c>
      <c r="T35" s="78">
        <f>SUMPRODUCT(LTA!F35:AJ35,LTA!F$101:AJ$101,LTA!F$104:AJ$104)</f>
        <v>103.72</v>
      </c>
      <c r="U35" s="78">
        <f>SUMPRODUCT(LTA!F35:AJ35,LTA!F$102:AJ$102,LTA!F$104:AJ$104)</f>
        <v>139.82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36.380000000000003</v>
      </c>
      <c r="AB35" s="117">
        <f>-STOA!O35</f>
        <v>-276.47000000000003</v>
      </c>
      <c r="AC35">
        <f t="shared" si="0"/>
        <v>12.944440956444904</v>
      </c>
      <c r="AD35">
        <f t="shared" si="1"/>
        <v>902.62022272350532</v>
      </c>
      <c r="AE35">
        <f>'IDT-1'!C35</f>
        <v>0</v>
      </c>
      <c r="AF35" s="26"/>
      <c r="AG35">
        <f t="shared" si="2"/>
        <v>902.62022272350532</v>
      </c>
      <c r="AI35" s="75">
        <f>PXIL!I35</f>
        <v>0</v>
      </c>
      <c r="AJ35" s="75">
        <f>PXIL!O35</f>
        <v>0</v>
      </c>
      <c r="AK35" s="75">
        <f>RTM_IEX!I35</f>
        <v>57.49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2.4497</v>
      </c>
      <c r="E36">
        <f>GT_NG!Q36</f>
        <v>8.8560602128211787</v>
      </c>
      <c r="F36">
        <f>GT_Spot!Q36</f>
        <v>0</v>
      </c>
      <c r="G36">
        <f>PPCL_NG!Q36</f>
        <v>3.21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4.3775239999999993</v>
      </c>
      <c r="O36">
        <f>BYPL_ISGS_exbus!BB36</f>
        <v>687.3793146290069</v>
      </c>
      <c r="P36" s="77">
        <v>64.569999999999979</v>
      </c>
      <c r="Q36" s="77">
        <v>14.6</v>
      </c>
      <c r="R36" s="80">
        <v>24.350000000000005</v>
      </c>
      <c r="S36" s="80">
        <v>0</v>
      </c>
      <c r="T36" s="78">
        <f>SUMPRODUCT(LTA!F36:AJ36,LTA!F$101:AJ$101,LTA!F$104:AJ$104)</f>
        <v>123.44999999999999</v>
      </c>
      <c r="U36" s="78">
        <f>SUMPRODUCT(LTA!F36:AJ36,LTA!F$102:AJ$102,LTA!F$104:AJ$104)</f>
        <v>139.34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26.5</v>
      </c>
      <c r="AB36" s="117">
        <f>-STOA!O36</f>
        <v>-276.47000000000003</v>
      </c>
      <c r="AC36">
        <f t="shared" si="0"/>
        <v>13.028374785869428</v>
      </c>
      <c r="AD36">
        <f t="shared" si="1"/>
        <v>912.07422405595855</v>
      </c>
      <c r="AE36">
        <f>'IDT-1'!C36</f>
        <v>0</v>
      </c>
      <c r="AF36" s="26"/>
      <c r="AG36">
        <f t="shared" si="2"/>
        <v>912.07422405595855</v>
      </c>
      <c r="AI36" s="75">
        <f>PXIL!I36</f>
        <v>0</v>
      </c>
      <c r="AJ36" s="75">
        <f>PXIL!O36</f>
        <v>0</v>
      </c>
      <c r="AK36" s="75">
        <f>RTM_IEX!I36</f>
        <v>57.49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2.4497</v>
      </c>
      <c r="E37">
        <f>GT_NG!Q37</f>
        <v>8.8560602128211787</v>
      </c>
      <c r="F37">
        <f>GT_Spot!Q37</f>
        <v>0</v>
      </c>
      <c r="G37">
        <f>PPCL_NG!Q37</f>
        <v>3.21</v>
      </c>
      <c r="H37">
        <f>PPCL_Spot!Q37</f>
        <v>0</v>
      </c>
      <c r="I37">
        <f>Bawana_NG!Q37</f>
        <v>45.001229532442245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4.5151879999999984</v>
      </c>
      <c r="O37">
        <f>BYPL_ISGS_exbus!BB37</f>
        <v>682.99307460879061</v>
      </c>
      <c r="P37" s="77">
        <v>64.569999999999979</v>
      </c>
      <c r="Q37" s="77">
        <v>14.6</v>
      </c>
      <c r="R37" s="80">
        <v>24.350000000000005</v>
      </c>
      <c r="S37" s="80">
        <v>0</v>
      </c>
      <c r="T37" s="78">
        <f>SUMPRODUCT(LTA!F37:AJ37,LTA!F$101:AJ$101,LTA!F$104:AJ$104)</f>
        <v>140.63</v>
      </c>
      <c r="U37" s="78">
        <f>SUMPRODUCT(LTA!F37:AJ37,LTA!F$102:AJ$102,LTA!F$104:AJ$104)</f>
        <v>139.22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29.5</v>
      </c>
      <c r="AB37" s="117">
        <f>-STOA!O37</f>
        <v>-276.47000000000003</v>
      </c>
      <c r="AC37">
        <f t="shared" si="0"/>
        <v>13.167526136777017</v>
      </c>
      <c r="AD37">
        <f t="shared" si="1"/>
        <v>927.74772621727698</v>
      </c>
      <c r="AE37">
        <f>'IDT-1'!C37</f>
        <v>0</v>
      </c>
      <c r="AF37" s="26"/>
      <c r="AG37">
        <f t="shared" si="2"/>
        <v>927.74772621727698</v>
      </c>
      <c r="AI37" s="75">
        <f>PXIL!I37</f>
        <v>0</v>
      </c>
      <c r="AJ37" s="75">
        <f>PXIL!O37</f>
        <v>0</v>
      </c>
      <c r="AK37" s="75">
        <f>RTM_IEX!I37</f>
        <v>57.49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2.4497</v>
      </c>
      <c r="E38">
        <f>GT_NG!Q38</f>
        <v>8.9994670929922727</v>
      </c>
      <c r="F38">
        <f>GT_Spot!Q38</f>
        <v>0</v>
      </c>
      <c r="G38">
        <f>PPCL_NG!Q38</f>
        <v>3.21</v>
      </c>
      <c r="H38">
        <f>PPCL_Spot!Q38</f>
        <v>0</v>
      </c>
      <c r="I38">
        <f>Bawana_NG!Q38</f>
        <v>45.001229532442245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4.6757959999999992</v>
      </c>
      <c r="O38">
        <f>BYPL_ISGS_exbus!BB38</f>
        <v>674.77121302489047</v>
      </c>
      <c r="P38" s="77">
        <v>64.569999999999979</v>
      </c>
      <c r="Q38" s="77">
        <v>14.6</v>
      </c>
      <c r="R38" s="80">
        <v>24.350000000000005</v>
      </c>
      <c r="S38" s="80">
        <v>0</v>
      </c>
      <c r="T38" s="78">
        <f>SUMPRODUCT(LTA!F38:AJ38,LTA!F$101:AJ$101,LTA!F$104:AJ$104)</f>
        <v>157.38999999999999</v>
      </c>
      <c r="U38" s="78">
        <f>SUMPRODUCT(LTA!F38:AJ38,LTA!F$102:AJ$102,LTA!F$104:AJ$104)</f>
        <v>138.9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38.79</v>
      </c>
      <c r="AB38" s="117">
        <f>-STOA!O38</f>
        <v>-276.47000000000003</v>
      </c>
      <c r="AC38">
        <f t="shared" si="0"/>
        <v>13.2399690857842</v>
      </c>
      <c r="AD38">
        <f t="shared" si="1"/>
        <v>935.90743656454072</v>
      </c>
      <c r="AE38">
        <f>'IDT-1'!C38</f>
        <v>0</v>
      </c>
      <c r="AF38" s="26"/>
      <c r="AG38">
        <f t="shared" si="2"/>
        <v>935.90743656454072</v>
      </c>
      <c r="AI38" s="75">
        <f>PXIL!I38</f>
        <v>0</v>
      </c>
      <c r="AJ38" s="75">
        <f>PXIL!O38</f>
        <v>0</v>
      </c>
      <c r="AK38" s="75">
        <f>RTM_IEX!I38</f>
        <v>47.91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2.4497</v>
      </c>
      <c r="E39">
        <f>GT_NG!Q39</f>
        <v>8.696376232347454</v>
      </c>
      <c r="F39">
        <f>GT_Spot!Q39</f>
        <v>0</v>
      </c>
      <c r="G39">
        <f>PPCL_NG!Q39</f>
        <v>6.42</v>
      </c>
      <c r="H39">
        <f>PPCL_Spot!Q39</f>
        <v>0</v>
      </c>
      <c r="I39">
        <f>Bawana_NG!Q39</f>
        <v>45.001229532442245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4.7819119999999984</v>
      </c>
      <c r="O39">
        <f>BYPL_ISGS_exbus!BB39</f>
        <v>679.21813326489053</v>
      </c>
      <c r="P39" s="77">
        <v>64.569999999999979</v>
      </c>
      <c r="Q39" s="77">
        <v>14.6</v>
      </c>
      <c r="R39" s="80">
        <v>24.350000000000005</v>
      </c>
      <c r="S39" s="80">
        <v>0</v>
      </c>
      <c r="T39" s="78">
        <f>SUMPRODUCT(LTA!F39:AJ39,LTA!F$101:AJ$101,LTA!F$104:AJ$104)</f>
        <v>172.23</v>
      </c>
      <c r="U39" s="78">
        <f>SUMPRODUCT(LTA!F39:AJ39,LTA!F$102:AJ$102,LTA!F$104:AJ$104)</f>
        <v>137.99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44.79</v>
      </c>
      <c r="AB39" s="117">
        <f>-STOA!O39</f>
        <v>-276.47000000000003</v>
      </c>
      <c r="AC39">
        <f t="shared" si="0"/>
        <v>13.059392605122529</v>
      </c>
      <c r="AD39">
        <f t="shared" si="1"/>
        <v>915.56795842455779</v>
      </c>
      <c r="AE39">
        <f>'IDT-1'!C39</f>
        <v>0</v>
      </c>
      <c r="AF39" s="26"/>
      <c r="AG39">
        <f t="shared" si="2"/>
        <v>915.56795842455779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2.4497</v>
      </c>
      <c r="E40">
        <f>GT_NG!Q40</f>
        <v>8.696376232347454</v>
      </c>
      <c r="F40">
        <f>GT_Spot!Q40</f>
        <v>0</v>
      </c>
      <c r="G40">
        <f>PPCL_NG!Q40</f>
        <v>6.43</v>
      </c>
      <c r="H40">
        <f>PPCL_Spot!Q40</f>
        <v>0</v>
      </c>
      <c r="I40">
        <f>Bawana_NG!Q40</f>
        <v>45.001229532442245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4.7312439999999993</v>
      </c>
      <c r="O40">
        <f>BYPL_ISGS_exbus!BB40</f>
        <v>672.02087898809043</v>
      </c>
      <c r="P40" s="77">
        <v>64.569999999999979</v>
      </c>
      <c r="Q40" s="77">
        <v>14.6</v>
      </c>
      <c r="R40" s="80">
        <v>24.350000000000005</v>
      </c>
      <c r="S40" s="80">
        <v>0</v>
      </c>
      <c r="T40" s="78">
        <f>SUMPRODUCT(LTA!F40:AJ40,LTA!F$101:AJ$101,LTA!F$104:AJ$104)</f>
        <v>186.44</v>
      </c>
      <c r="U40" s="78">
        <f>SUMPRODUCT(LTA!F40:AJ40,LTA!F$102:AJ$102,LTA!F$104:AJ$104)</f>
        <v>137.36000000000001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65.17</v>
      </c>
      <c r="AB40" s="117">
        <f>-STOA!O40</f>
        <v>-276.47000000000003</v>
      </c>
      <c r="AC40">
        <f t="shared" si="0"/>
        <v>13.294546889086689</v>
      </c>
      <c r="AD40">
        <f t="shared" si="1"/>
        <v>942.05488186379375</v>
      </c>
      <c r="AE40">
        <f>'IDT-1'!C40</f>
        <v>0</v>
      </c>
      <c r="AF40" s="26"/>
      <c r="AG40">
        <f t="shared" si="2"/>
        <v>942.05488186379375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2.4497</v>
      </c>
      <c r="E41">
        <f>GT_NG!Q41</f>
        <v>8.696376232347454</v>
      </c>
      <c r="F41">
        <f>GT_Spot!Q41</f>
        <v>0</v>
      </c>
      <c r="G41">
        <f>PPCL_NG!Q41</f>
        <v>6.43</v>
      </c>
      <c r="H41">
        <f>PPCL_Spot!Q41</f>
        <v>0</v>
      </c>
      <c r="I41">
        <f>Bawana_NG!Q41</f>
        <v>45.001229532442245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4.6299079999999995</v>
      </c>
      <c r="O41">
        <f>BYPL_ISGS_exbus!BB41</f>
        <v>660.62523606879745</v>
      </c>
      <c r="P41" s="77">
        <v>64.569999999999979</v>
      </c>
      <c r="Q41" s="77">
        <v>14.6</v>
      </c>
      <c r="R41" s="80">
        <v>24.350000000000005</v>
      </c>
      <c r="S41" s="80">
        <v>0</v>
      </c>
      <c r="T41" s="78">
        <f>SUMPRODUCT(LTA!F41:AJ41,LTA!F$101:AJ$101,LTA!F$104:AJ$104)</f>
        <v>196.45</v>
      </c>
      <c r="U41" s="78">
        <f>SUMPRODUCT(LTA!F41:AJ41,LTA!F$102:AJ$102,LTA!F$104:AJ$104)</f>
        <v>133.48000000000002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68.17</v>
      </c>
      <c r="AB41" s="117">
        <f>-STOA!O41</f>
        <v>-276.47000000000003</v>
      </c>
      <c r="AC41">
        <f t="shared" si="0"/>
        <v>13.362498749818862</v>
      </c>
      <c r="AD41">
        <f t="shared" si="1"/>
        <v>929.61995108376834</v>
      </c>
      <c r="AE41">
        <f>'IDT-1'!C41</f>
        <v>0</v>
      </c>
      <c r="AF41" s="26"/>
      <c r="AG41">
        <f t="shared" si="2"/>
        <v>929.61995108376834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2.4497</v>
      </c>
      <c r="E42">
        <f>GT_NG!Q42</f>
        <v>8.696376232347454</v>
      </c>
      <c r="F42">
        <f>GT_Spot!Q42</f>
        <v>0</v>
      </c>
      <c r="G42">
        <f>PPCL_NG!Q42</f>
        <v>6.43</v>
      </c>
      <c r="H42">
        <f>PPCL_Spot!Q42</f>
        <v>0</v>
      </c>
      <c r="I42">
        <f>Bawana_NG!Q42</f>
        <v>45.001229532442245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4.639467999999999</v>
      </c>
      <c r="O42">
        <f>BYPL_ISGS_exbus!BB42</f>
        <v>657.0148049941555</v>
      </c>
      <c r="P42" s="77">
        <v>64.569999999999979</v>
      </c>
      <c r="Q42" s="77">
        <v>14.6</v>
      </c>
      <c r="R42" s="80">
        <v>24.350000000000005</v>
      </c>
      <c r="S42" s="80">
        <v>0</v>
      </c>
      <c r="T42" s="78">
        <f>SUMPRODUCT(LTA!F42:AJ42,LTA!F$101:AJ$101,LTA!F$104:AJ$104)</f>
        <v>204.65999999999997</v>
      </c>
      <c r="U42" s="78">
        <f>SUMPRODUCT(LTA!F42:AJ42,LTA!F$102:AJ$102,LTA!F$104:AJ$104)</f>
        <v>133.07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77.460000000000008</v>
      </c>
      <c r="AB42" s="117">
        <f>-STOA!O42</f>
        <v>-276.47000000000003</v>
      </c>
      <c r="AC42">
        <f t="shared" si="0"/>
        <v>13.48120308436201</v>
      </c>
      <c r="AD42">
        <f t="shared" si="1"/>
        <v>942.99037567458299</v>
      </c>
      <c r="AE42">
        <f>'IDT-1'!C42</f>
        <v>0</v>
      </c>
      <c r="AF42" s="26"/>
      <c r="AG42">
        <f t="shared" si="2"/>
        <v>942.99037567458299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2.4497</v>
      </c>
      <c r="E43">
        <f>GT_NG!Q43</f>
        <v>8.696376232347454</v>
      </c>
      <c r="F43">
        <f>GT_Spot!Q43</f>
        <v>0</v>
      </c>
      <c r="G43">
        <f>PPCL_NG!Q43</f>
        <v>6.43</v>
      </c>
      <c r="H43">
        <f>PPCL_Spot!Q43</f>
        <v>0</v>
      </c>
      <c r="I43">
        <f>Bawana_NG!Q43</f>
        <v>45.001229532442245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4.6805759999999994</v>
      </c>
      <c r="O43">
        <f>BYPL_ISGS_exbus!BB43</f>
        <v>661.08339638662301</v>
      </c>
      <c r="P43" s="77">
        <v>64.569999999999979</v>
      </c>
      <c r="Q43" s="77">
        <v>14.6</v>
      </c>
      <c r="R43" s="80">
        <v>24.350000000000005</v>
      </c>
      <c r="S43" s="80">
        <v>0</v>
      </c>
      <c r="T43" s="78">
        <f>SUMPRODUCT(LTA!F43:AJ43,LTA!F$101:AJ$101,LTA!F$104:AJ$104)</f>
        <v>213.7</v>
      </c>
      <c r="U43" s="78">
        <f>SUMPRODUCT(LTA!F43:AJ43,LTA!F$102:AJ$102,LTA!F$104:AJ$104)</f>
        <v>132.78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77.150000000000006</v>
      </c>
      <c r="AB43" s="117">
        <f>-STOA!O43</f>
        <v>-276.47000000000003</v>
      </c>
      <c r="AC43">
        <f t="shared" si="0"/>
        <v>13.519755163793771</v>
      </c>
      <c r="AD43">
        <f t="shared" si="1"/>
        <v>967.4215229876188</v>
      </c>
      <c r="AE43">
        <f>'IDT-1'!C43</f>
        <v>0</v>
      </c>
      <c r="AF43" s="26"/>
      <c r="AG43">
        <f t="shared" si="2"/>
        <v>967.4215229876188</v>
      </c>
      <c r="AI43" s="75">
        <f>PXIL!I43</f>
        <v>0</v>
      </c>
      <c r="AJ43" s="75">
        <f>PXIL!O43</f>
        <v>0</v>
      </c>
      <c r="AK43" s="75">
        <f>RTM_IEX!I43</f>
        <v>1.92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2.4497</v>
      </c>
      <c r="E44">
        <f>GT_NG!Q44</f>
        <v>8.696376232347454</v>
      </c>
      <c r="F44">
        <f>GT_Spot!Q44</f>
        <v>0</v>
      </c>
      <c r="G44">
        <f>PPCL_NG!Q44</f>
        <v>6.43</v>
      </c>
      <c r="H44">
        <f>PPCL_Spot!Q44</f>
        <v>0</v>
      </c>
      <c r="I44">
        <f>Bawana_NG!Q44</f>
        <v>45.001229532442245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4.7857359999999991</v>
      </c>
      <c r="O44">
        <f>BYPL_ISGS_exbus!BB44</f>
        <v>647.9683586199435</v>
      </c>
      <c r="P44" s="77">
        <v>64.569999999999979</v>
      </c>
      <c r="Q44" s="77">
        <v>14.6</v>
      </c>
      <c r="R44" s="80">
        <v>24.350000000000005</v>
      </c>
      <c r="S44" s="80">
        <v>0</v>
      </c>
      <c r="T44" s="78">
        <f>SUMPRODUCT(LTA!F44:AJ44,LTA!F$101:AJ$101,LTA!F$104:AJ$104)</f>
        <v>222.67000000000002</v>
      </c>
      <c r="U44" s="78">
        <f>SUMPRODUCT(LTA!F44:AJ44,LTA!F$102:AJ$102,LTA!F$104:AJ$104)</f>
        <v>132.41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80.150000000000006</v>
      </c>
      <c r="AB44" s="117">
        <f>-STOA!O44</f>
        <v>-276.47000000000003</v>
      </c>
      <c r="AC44">
        <f t="shared" si="0"/>
        <v>13.557948239446995</v>
      </c>
      <c r="AD44">
        <f t="shared" si="1"/>
        <v>971.72345214528627</v>
      </c>
      <c r="AE44">
        <f>'IDT-1'!C44</f>
        <v>0</v>
      </c>
      <c r="AF44" s="26"/>
      <c r="AG44">
        <f t="shared" si="2"/>
        <v>971.72345214528627</v>
      </c>
      <c r="AI44" s="75">
        <f>PXIL!I44</f>
        <v>0</v>
      </c>
      <c r="AJ44" s="75">
        <f>PXIL!O44</f>
        <v>0</v>
      </c>
      <c r="AK44" s="75">
        <f>RTM_IEX!I44</f>
        <v>7.67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2.4497</v>
      </c>
      <c r="E45">
        <f>GT_NG!Q45</f>
        <v>8.696376232347454</v>
      </c>
      <c r="F45">
        <f>GT_Spot!Q45</f>
        <v>0</v>
      </c>
      <c r="G45">
        <f>PPCL_NG!Q45</f>
        <v>9.6449999999999996</v>
      </c>
      <c r="H45">
        <f>PPCL_Spot!Q45</f>
        <v>0</v>
      </c>
      <c r="I45">
        <f>Bawana_NG!Q45</f>
        <v>45.001229532442245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4.6528519999999993</v>
      </c>
      <c r="O45">
        <f>BYPL_ISGS_exbus!BB45</f>
        <v>647.96690610395535</v>
      </c>
      <c r="P45" s="77">
        <v>64.569999999999979</v>
      </c>
      <c r="Q45" s="77">
        <v>14.6</v>
      </c>
      <c r="R45" s="80">
        <v>24.350000000000005</v>
      </c>
      <c r="S45" s="80">
        <v>0</v>
      </c>
      <c r="T45" s="78">
        <f>SUMPRODUCT(LTA!F45:AJ45,LTA!F$101:AJ$101,LTA!F$104:AJ$104)</f>
        <v>227.69</v>
      </c>
      <c r="U45" s="78">
        <f>SUMPRODUCT(LTA!F45:AJ45,LTA!F$102:AJ$102,LTA!F$104:AJ$104)</f>
        <v>132.17000000000002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126.26</v>
      </c>
      <c r="AB45" s="117">
        <f>-STOA!O45</f>
        <v>-276.47000000000003</v>
      </c>
      <c r="AC45">
        <f t="shared" si="0"/>
        <v>14.196225393683376</v>
      </c>
      <c r="AD45">
        <f t="shared" si="1"/>
        <v>991.38583847506175</v>
      </c>
      <c r="AE45">
        <f>'IDT-1'!C45</f>
        <v>0</v>
      </c>
      <c r="AF45" s="26"/>
      <c r="AG45">
        <f t="shared" si="2"/>
        <v>991.38583847506175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-26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2.4497</v>
      </c>
      <c r="E46">
        <f>GT_NG!Q46</f>
        <v>8.696376232347454</v>
      </c>
      <c r="F46">
        <f>GT_Spot!Q46</f>
        <v>0</v>
      </c>
      <c r="G46">
        <f>PPCL_NG!Q46</f>
        <v>9.64</v>
      </c>
      <c r="H46">
        <f>PPCL_Spot!Q46</f>
        <v>0</v>
      </c>
      <c r="I46">
        <f>Bawana_NG!Q46</f>
        <v>45.001229532442245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4.561075999999999</v>
      </c>
      <c r="O46">
        <f>BYPL_ISGS_exbus!BB46</f>
        <v>643.12350908222697</v>
      </c>
      <c r="P46" s="77">
        <v>64.569999999999979</v>
      </c>
      <c r="Q46" s="77">
        <v>14.6</v>
      </c>
      <c r="R46" s="80">
        <v>24.350000000000005</v>
      </c>
      <c r="S46" s="80">
        <v>0</v>
      </c>
      <c r="T46" s="78">
        <f>SUMPRODUCT(LTA!F46:AJ46,LTA!F$101:AJ$101,LTA!F$104:AJ$104)</f>
        <v>231.13</v>
      </c>
      <c r="U46" s="78">
        <f>SUMPRODUCT(LTA!F46:AJ46,LTA!F$102:AJ$102,LTA!F$104:AJ$104)</f>
        <v>131.67000000000002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137.06</v>
      </c>
      <c r="AB46" s="117">
        <f>-STOA!O46</f>
        <v>-276.47000000000003</v>
      </c>
      <c r="AC46">
        <f t="shared" si="0"/>
        <v>14.291420126136556</v>
      </c>
      <c r="AD46">
        <f t="shared" si="1"/>
        <v>998.09047072088003</v>
      </c>
      <c r="AE46">
        <f>'IDT-1'!C46</f>
        <v>0</v>
      </c>
      <c r="AF46" s="26"/>
      <c r="AG46">
        <f t="shared" si="2"/>
        <v>998.09047072088003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2.4497</v>
      </c>
      <c r="E47">
        <f>GT_NG!Q47</f>
        <v>8.696376232347454</v>
      </c>
      <c r="F47">
        <f>GT_Spot!Q47</f>
        <v>0</v>
      </c>
      <c r="G47">
        <f>PPCL_NG!Q47</f>
        <v>9.64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4.5658559999999984</v>
      </c>
      <c r="O47">
        <f>BYPL_ISGS_exbus!BB47</f>
        <v>614.29170170777411</v>
      </c>
      <c r="P47" s="77">
        <v>64.569999999999979</v>
      </c>
      <c r="Q47" s="77">
        <v>14.560000000000002</v>
      </c>
      <c r="R47" s="80">
        <v>24.350000000000005</v>
      </c>
      <c r="S47" s="80">
        <v>0</v>
      </c>
      <c r="T47" s="78">
        <f>SUMPRODUCT(LTA!F47:AJ47,LTA!F$101:AJ$101,LTA!F$104:AJ$104)</f>
        <v>228.67</v>
      </c>
      <c r="U47" s="78">
        <f>SUMPRODUCT(LTA!F47:AJ47,LTA!F$102:AJ$102,LTA!F$104:AJ$104)</f>
        <v>126.26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143.35000000000002</v>
      </c>
      <c r="AB47" s="117">
        <f>-STOA!O47</f>
        <v>-276.47000000000003</v>
      </c>
      <c r="AC47">
        <f t="shared" si="0"/>
        <v>13.808591894734409</v>
      </c>
      <c r="AD47">
        <f t="shared" si="1"/>
        <v>999.95504204538702</v>
      </c>
      <c r="AE47">
        <f>'IDT-1'!C47</f>
        <v>0</v>
      </c>
      <c r="AF47" s="26"/>
      <c r="AG47">
        <f t="shared" si="2"/>
        <v>999.95504204538702</v>
      </c>
      <c r="AI47" s="75">
        <f>PXIL!I47</f>
        <v>0</v>
      </c>
      <c r="AJ47" s="75">
        <f>PXIL!O47</f>
        <v>0</v>
      </c>
      <c r="AK47" s="75">
        <f>RTM_IEX!I47</f>
        <v>3.83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2.4497</v>
      </c>
      <c r="E48">
        <f>GT_NG!Q48</f>
        <v>8.696376232347454</v>
      </c>
      <c r="F48">
        <f>GT_Spot!Q48</f>
        <v>0</v>
      </c>
      <c r="G48">
        <f>PPCL_NG!Q48</f>
        <v>9.64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4.3230319999999995</v>
      </c>
      <c r="O48">
        <f>BYPL_ISGS_exbus!BB48</f>
        <v>612.83639462798544</v>
      </c>
      <c r="P48" s="77">
        <v>64.569999999999979</v>
      </c>
      <c r="Q48" s="77">
        <v>14.560000000000002</v>
      </c>
      <c r="R48" s="80">
        <v>24.350000000000005</v>
      </c>
      <c r="S48" s="80">
        <v>0</v>
      </c>
      <c r="T48" s="78">
        <f>SUMPRODUCT(LTA!F48:AJ48,LTA!F$101:AJ$101,LTA!F$104:AJ$104)</f>
        <v>230.82</v>
      </c>
      <c r="U48" s="78">
        <f>SUMPRODUCT(LTA!F48:AJ48,LTA!F$102:AJ$102,LTA!F$104:AJ$104)</f>
        <v>126.76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135.26</v>
      </c>
      <c r="AB48" s="117">
        <f>-STOA!O48</f>
        <v>-276.47000000000003</v>
      </c>
      <c r="AC48">
        <f t="shared" si="0"/>
        <v>13.738706723798856</v>
      </c>
      <c r="AD48">
        <f t="shared" si="1"/>
        <v>986.05679613653399</v>
      </c>
      <c r="AE48">
        <f>'IDT-1'!C48</f>
        <v>0</v>
      </c>
      <c r="AF48" s="26"/>
      <c r="AG48">
        <f t="shared" si="2"/>
        <v>986.05679613653399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2.4497</v>
      </c>
      <c r="E49">
        <f>GT_NG!Q49</f>
        <v>8.696376232347454</v>
      </c>
      <c r="F49">
        <f>GT_Spot!Q49</f>
        <v>0</v>
      </c>
      <c r="G49">
        <f>PPCL_NG!Q49</f>
        <v>9.64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4.4970239999999988</v>
      </c>
      <c r="O49">
        <f>BYPL_ISGS_exbus!BB49</f>
        <v>572.2091318408892</v>
      </c>
      <c r="P49" s="77">
        <v>64.569999999999979</v>
      </c>
      <c r="Q49" s="77">
        <v>14.560000000000002</v>
      </c>
      <c r="R49" s="80">
        <v>24.350000000000005</v>
      </c>
      <c r="S49" s="80">
        <v>0</v>
      </c>
      <c r="T49" s="78">
        <f>SUMPRODUCT(LTA!F49:AJ49,LTA!F$101:AJ$101,LTA!F$104:AJ$104)</f>
        <v>232.45</v>
      </c>
      <c r="U49" s="78">
        <f>SUMPRODUCT(LTA!F49:AJ49,LTA!F$102:AJ$102,LTA!F$104:AJ$104)</f>
        <v>126.98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126.58</v>
      </c>
      <c r="AB49" s="117">
        <f>-STOA!O49</f>
        <v>-276.47000000000003</v>
      </c>
      <c r="AC49">
        <f t="shared" si="0"/>
        <v>13.599579558305821</v>
      </c>
      <c r="AD49">
        <f t="shared" si="1"/>
        <v>976.41265251493064</v>
      </c>
      <c r="AE49">
        <f>'IDT-1'!C49</f>
        <v>0</v>
      </c>
      <c r="AF49" s="26"/>
      <c r="AG49">
        <f t="shared" si="2"/>
        <v>976.41265251493064</v>
      </c>
      <c r="AI49" s="75">
        <f>PXIL!I49</f>
        <v>0</v>
      </c>
      <c r="AJ49" s="75">
        <f>PXIL!O49</f>
        <v>0</v>
      </c>
      <c r="AK49" s="75">
        <f>RTM_IEX!I49</f>
        <v>34.5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2.4497</v>
      </c>
      <c r="E50">
        <f>GT_NG!Q50</f>
        <v>8.696376232347454</v>
      </c>
      <c r="F50">
        <f>GT_Spot!Q50</f>
        <v>0</v>
      </c>
      <c r="G50">
        <f>PPCL_NG!Q50</f>
        <v>9.64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4.4100279999999996</v>
      </c>
      <c r="O50">
        <f>BYPL_ISGS_exbus!BB50</f>
        <v>571.92312240323702</v>
      </c>
      <c r="P50" s="77">
        <v>64.569999999999979</v>
      </c>
      <c r="Q50" s="77">
        <v>14.560000000000002</v>
      </c>
      <c r="R50" s="80">
        <v>24.350000000000005</v>
      </c>
      <c r="S50" s="80">
        <v>0</v>
      </c>
      <c r="T50" s="78">
        <f>SUMPRODUCT(LTA!F50:AJ50,LTA!F$101:AJ$101,LTA!F$104:AJ$104)</f>
        <v>233.35999999999999</v>
      </c>
      <c r="U50" s="78">
        <f>SUMPRODUCT(LTA!F50:AJ50,LTA!F$102:AJ$102,LTA!F$104:AJ$104)</f>
        <v>127.10000000000001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112.50999999999999</v>
      </c>
      <c r="AB50" s="117">
        <f>-STOA!O50</f>
        <v>-276.47000000000003</v>
      </c>
      <c r="AC50">
        <f t="shared" si="0"/>
        <v>13.473097110454482</v>
      </c>
      <c r="AD50">
        <f t="shared" si="1"/>
        <v>962.1661295251298</v>
      </c>
      <c r="AE50">
        <f>'IDT-1'!C50</f>
        <v>0</v>
      </c>
      <c r="AF50" s="26"/>
      <c r="AG50">
        <f t="shared" si="2"/>
        <v>962.1661295251298</v>
      </c>
      <c r="AI50" s="75">
        <f>PXIL!I50</f>
        <v>0</v>
      </c>
      <c r="AJ50" s="75">
        <f>PXIL!O50</f>
        <v>0</v>
      </c>
      <c r="AK50" s="75">
        <f>RTM_IEX!I50</f>
        <v>33.54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2.4497</v>
      </c>
      <c r="E51">
        <f>GT_NG!Q51</f>
        <v>8.696376232347454</v>
      </c>
      <c r="F51">
        <f>GT_Spot!Q51</f>
        <v>0</v>
      </c>
      <c r="G51">
        <f>PPCL_NG!Q51</f>
        <v>9.64</v>
      </c>
      <c r="H51">
        <f>PPCL_Spot!Q51</f>
        <v>0</v>
      </c>
      <c r="I51">
        <f>Bawana_NG!Q51</f>
        <v>47.392238968156484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4.3000879999999997</v>
      </c>
      <c r="O51">
        <f>BYPL_ISGS_exbus!BB51</f>
        <v>556.6661459864157</v>
      </c>
      <c r="P51" s="77">
        <v>64.569999999999979</v>
      </c>
      <c r="Q51" s="77">
        <v>14.560000000000002</v>
      </c>
      <c r="R51" s="80">
        <v>24.350000000000005</v>
      </c>
      <c r="S51" s="80">
        <v>0</v>
      </c>
      <c r="T51" s="78">
        <f>SUMPRODUCT(LTA!F51:AJ51,LTA!F$101:AJ$101,LTA!F$104:AJ$104)</f>
        <v>233.04</v>
      </c>
      <c r="U51" s="78">
        <f>SUMPRODUCT(LTA!F51:AJ51,LTA!F$102:AJ$102,LTA!F$104:AJ$104)</f>
        <v>127.26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102.93</v>
      </c>
      <c r="AB51" s="117">
        <f>-STOA!O51</f>
        <v>-276.47000000000003</v>
      </c>
      <c r="AC51">
        <f t="shared" si="0"/>
        <v>13.188903948906235</v>
      </c>
      <c r="AD51">
        <f t="shared" si="1"/>
        <v>930.15564523801345</v>
      </c>
      <c r="AE51">
        <f>'IDT-1'!C51</f>
        <v>0</v>
      </c>
      <c r="AF51" s="26"/>
      <c r="AG51">
        <f t="shared" si="2"/>
        <v>930.15564523801345</v>
      </c>
      <c r="AI51" s="75">
        <f>PXIL!I51</f>
        <v>0</v>
      </c>
      <c r="AJ51" s="75">
        <f>PXIL!O51</f>
        <v>0</v>
      </c>
      <c r="AK51" s="75">
        <f>RTM_IEX!I51</f>
        <v>23.96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2.4497</v>
      </c>
      <c r="E52">
        <f>GT_NG!Q52</f>
        <v>8.696376232347454</v>
      </c>
      <c r="F52">
        <f>GT_Spot!Q52</f>
        <v>0</v>
      </c>
      <c r="G52">
        <f>PPCL_NG!Q52</f>
        <v>9.64</v>
      </c>
      <c r="H52">
        <f>PPCL_Spot!Q52</f>
        <v>0</v>
      </c>
      <c r="I52">
        <f>Bawana_NG!Q52</f>
        <v>47.392238968156484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4.4645199999999985</v>
      </c>
      <c r="O52">
        <f>BYPL_ISGS_exbus!BB52</f>
        <v>556.6661459864157</v>
      </c>
      <c r="P52" s="77">
        <v>64.569999999999979</v>
      </c>
      <c r="Q52" s="77">
        <v>14.560000000000002</v>
      </c>
      <c r="R52" s="80">
        <v>24.350000000000005</v>
      </c>
      <c r="S52" s="80">
        <v>0</v>
      </c>
      <c r="T52" s="78">
        <f>SUMPRODUCT(LTA!F52:AJ52,LTA!F$101:AJ$101,LTA!F$104:AJ$104)</f>
        <v>232.33999999999997</v>
      </c>
      <c r="U52" s="78">
        <f>SUMPRODUCT(LTA!F52:AJ52,LTA!F$102:AJ$102,LTA!F$104:AJ$104)</f>
        <v>127.93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93.65</v>
      </c>
      <c r="AB52" s="117">
        <f>-STOA!O52</f>
        <v>-276.47000000000003</v>
      </c>
      <c r="AC52">
        <f t="shared" si="0"/>
        <v>13.049374950506236</v>
      </c>
      <c r="AD52">
        <f t="shared" si="1"/>
        <v>914.43960623641351</v>
      </c>
      <c r="AE52">
        <f>'IDT-1'!C52</f>
        <v>0</v>
      </c>
      <c r="AF52" s="26"/>
      <c r="AG52">
        <f t="shared" si="2"/>
        <v>914.43960623641351</v>
      </c>
      <c r="AI52" s="75">
        <f>PXIL!I52</f>
        <v>0</v>
      </c>
      <c r="AJ52" s="75">
        <f>PXIL!O52</f>
        <v>0</v>
      </c>
      <c r="AK52" s="75">
        <f>RTM_IEX!I52</f>
        <v>17.25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2.4497</v>
      </c>
      <c r="E53">
        <f>GT_NG!Q53</f>
        <v>8.696376232347454</v>
      </c>
      <c r="F53">
        <f>GT_Spot!Q53</f>
        <v>0</v>
      </c>
      <c r="G53">
        <f>PPCL_NG!Q53</f>
        <v>9.64</v>
      </c>
      <c r="H53">
        <f>PPCL_Spot!Q53</f>
        <v>0</v>
      </c>
      <c r="I53">
        <f>Bawana_NG!Q53</f>
        <v>47.392238968156484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4.5754159999999988</v>
      </c>
      <c r="O53">
        <f>BYPL_ISGS_exbus!BB53</f>
        <v>569.09292653554473</v>
      </c>
      <c r="P53" s="77">
        <v>64.569999999999979</v>
      </c>
      <c r="Q53" s="77">
        <v>14.560000000000002</v>
      </c>
      <c r="R53" s="80">
        <v>24.350000000000005</v>
      </c>
      <c r="S53" s="80">
        <v>0</v>
      </c>
      <c r="T53" s="78">
        <f>SUMPRODUCT(LTA!F53:AJ53,LTA!F$101:AJ$101,LTA!F$104:AJ$104)</f>
        <v>232.11</v>
      </c>
      <c r="U53" s="78">
        <f>SUMPRODUCT(LTA!F53:AJ53,LTA!F$102:AJ$102,LTA!F$104:AJ$104)</f>
        <v>132.11000000000001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79.27</v>
      </c>
      <c r="AB53" s="117">
        <f>-STOA!O53</f>
        <v>-276.47000000000003</v>
      </c>
      <c r="AC53">
        <f t="shared" si="0"/>
        <v>13.051026504138568</v>
      </c>
      <c r="AD53">
        <f t="shared" si="1"/>
        <v>914.62563123190989</v>
      </c>
      <c r="AE53">
        <f>'IDT-1'!C53</f>
        <v>0</v>
      </c>
      <c r="AF53" s="26"/>
      <c r="AG53">
        <f t="shared" si="2"/>
        <v>914.62563123190989</v>
      </c>
      <c r="AI53" s="75">
        <f>PXIL!I53</f>
        <v>0</v>
      </c>
      <c r="AJ53" s="75">
        <f>PXIL!O53</f>
        <v>0</v>
      </c>
      <c r="AK53" s="75">
        <f>RTM_IEX!I53</f>
        <v>15.33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2.4497</v>
      </c>
      <c r="E54">
        <f>GT_NG!Q54</f>
        <v>8.696376232347454</v>
      </c>
      <c r="F54">
        <f>GT_Spot!Q54</f>
        <v>0</v>
      </c>
      <c r="G54">
        <f>PPCL_NG!Q54</f>
        <v>9.64</v>
      </c>
      <c r="H54">
        <f>PPCL_Spot!Q54</f>
        <v>0</v>
      </c>
      <c r="I54">
        <f>Bawana_NG!Q54</f>
        <v>47.392238968156484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4.6213039999999985</v>
      </c>
      <c r="O54">
        <f>BYPL_ISGS_exbus!BB54</f>
        <v>569.0921962409642</v>
      </c>
      <c r="P54" s="77">
        <v>64.569999999999979</v>
      </c>
      <c r="Q54" s="77">
        <v>14.560000000000002</v>
      </c>
      <c r="R54" s="80">
        <v>24.350000000000005</v>
      </c>
      <c r="S54" s="80">
        <v>0</v>
      </c>
      <c r="T54" s="78">
        <f>SUMPRODUCT(LTA!F54:AJ54,LTA!F$101:AJ$101,LTA!F$104:AJ$104)</f>
        <v>232.08999999999997</v>
      </c>
      <c r="U54" s="78">
        <f>SUMPRODUCT(LTA!F54:AJ54,LTA!F$102:AJ$102,LTA!F$104:AJ$104)</f>
        <v>132.35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64.900000000000006</v>
      </c>
      <c r="AB54" s="117">
        <f>-STOA!O54</f>
        <v>-276.47000000000003</v>
      </c>
      <c r="AC54">
        <f t="shared" si="0"/>
        <v>12.901647891946261</v>
      </c>
      <c r="AD54">
        <f t="shared" si="1"/>
        <v>897.80016754952192</v>
      </c>
      <c r="AE54">
        <f>'IDT-1'!C54</f>
        <v>0</v>
      </c>
      <c r="AF54" s="26"/>
      <c r="AG54">
        <f t="shared" si="2"/>
        <v>897.80016754952192</v>
      </c>
      <c r="AI54" s="75">
        <f>PXIL!I54</f>
        <v>0</v>
      </c>
      <c r="AJ54" s="75">
        <f>PXIL!O54</f>
        <v>0</v>
      </c>
      <c r="AK54" s="75">
        <f>RTM_IEX!I54</f>
        <v>12.46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2.4497</v>
      </c>
      <c r="E55">
        <f>GT_NG!Q55</f>
        <v>8.696376232347454</v>
      </c>
      <c r="F55">
        <f>GT_Spot!Q55</f>
        <v>0</v>
      </c>
      <c r="G55">
        <f>PPCL_NG!Q55</f>
        <v>9.64</v>
      </c>
      <c r="H55">
        <f>PPCL_Spot!Q55</f>
        <v>0</v>
      </c>
      <c r="I55">
        <f>Bawana_NG!Q55</f>
        <v>47.392238968156484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4.6939599999999988</v>
      </c>
      <c r="O55">
        <f>BYPL_ISGS_exbus!BB55</f>
        <v>547.818468114751</v>
      </c>
      <c r="P55" s="77">
        <v>64.569999999999979</v>
      </c>
      <c r="Q55" s="77">
        <v>12.730000000000002</v>
      </c>
      <c r="R55" s="80">
        <v>24.350000000000005</v>
      </c>
      <c r="S55" s="80">
        <v>0</v>
      </c>
      <c r="T55" s="78">
        <f>SUMPRODUCT(LTA!F55:AJ55,LTA!F$101:AJ$101,LTA!F$104:AJ$104)</f>
        <v>232.02999999999997</v>
      </c>
      <c r="U55" s="78">
        <f>SUMPRODUCT(LTA!F55:AJ55,LTA!F$102:AJ$102,LTA!F$104:AJ$104)</f>
        <v>132.38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64.900000000000006</v>
      </c>
      <c r="AB55" s="117">
        <f>-STOA!O55</f>
        <v>-276.47000000000003</v>
      </c>
      <c r="AC55">
        <f t="shared" si="0"/>
        <v>12.651209349890953</v>
      </c>
      <c r="AD55">
        <f t="shared" si="1"/>
        <v>855.52953396536418</v>
      </c>
      <c r="AE55">
        <f>'IDT-1'!C55</f>
        <v>0</v>
      </c>
      <c r="AF55" s="26"/>
      <c r="AG55">
        <f t="shared" si="2"/>
        <v>855.52953396536418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2.4497</v>
      </c>
      <c r="E56">
        <f>GT_NG!Q56</f>
        <v>8.696376232347454</v>
      </c>
      <c r="F56">
        <f>GT_Spot!Q56</f>
        <v>0</v>
      </c>
      <c r="G56">
        <f>PPCL_NG!Q56</f>
        <v>9.64</v>
      </c>
      <c r="H56">
        <f>PPCL_Spot!Q56</f>
        <v>0</v>
      </c>
      <c r="I56">
        <f>Bawana_NG!Q56</f>
        <v>47.392238968156484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4.5887999999999991</v>
      </c>
      <c r="O56">
        <f>BYPL_ISGS_exbus!BB56</f>
        <v>546.43824341698746</v>
      </c>
      <c r="P56" s="77">
        <v>64.569999999999979</v>
      </c>
      <c r="Q56" s="77">
        <v>12.730000000000002</v>
      </c>
      <c r="R56" s="80">
        <v>24.350000000000005</v>
      </c>
      <c r="S56" s="80">
        <v>0</v>
      </c>
      <c r="T56" s="78">
        <f>SUMPRODUCT(LTA!F56:AJ56,LTA!F$101:AJ$101,LTA!F$104:AJ$104)</f>
        <v>232.51999999999998</v>
      </c>
      <c r="U56" s="78">
        <f>SUMPRODUCT(LTA!F56:AJ56,LTA!F$102:AJ$102,LTA!F$104:AJ$104)</f>
        <v>132.41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64.900000000000006</v>
      </c>
      <c r="AB56" s="117">
        <f>-STOA!O56</f>
        <v>-276.47000000000003</v>
      </c>
      <c r="AC56">
        <f t="shared" si="0"/>
        <v>12.900179662694297</v>
      </c>
      <c r="AD56">
        <f t="shared" si="1"/>
        <v>825.31517895479703</v>
      </c>
      <c r="AE56">
        <f>'IDT-1'!C56</f>
        <v>0</v>
      </c>
      <c r="AF56" s="26"/>
      <c r="AG56">
        <f t="shared" si="2"/>
        <v>825.31517895479703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-36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2.4497</v>
      </c>
      <c r="E57">
        <f>GT_NG!Q57</f>
        <v>8.4617236662106698</v>
      </c>
      <c r="F57">
        <f>GT_Spot!Q57</f>
        <v>0</v>
      </c>
      <c r="G57">
        <f>PPCL_NG!Q57</f>
        <v>9.64</v>
      </c>
      <c r="H57">
        <f>PPCL_Spot!Q57</f>
        <v>0</v>
      </c>
      <c r="I57">
        <f>Bawana_NG!Q57</f>
        <v>47.392238968156484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4.5199679999999987</v>
      </c>
      <c r="O57">
        <f>BYPL_ISGS_exbus!BB57</f>
        <v>546.36415998310088</v>
      </c>
      <c r="P57" s="77">
        <v>64.569999999999979</v>
      </c>
      <c r="Q57" s="77">
        <v>12.730000000000002</v>
      </c>
      <c r="R57" s="80">
        <v>24.350000000000005</v>
      </c>
      <c r="S57" s="80">
        <v>0</v>
      </c>
      <c r="T57" s="78">
        <f>SUMPRODUCT(LTA!F57:AJ57,LTA!F$101:AJ$101,LTA!F$104:AJ$104)</f>
        <v>225.64</v>
      </c>
      <c r="U57" s="78">
        <f>SUMPRODUCT(LTA!F57:AJ57,LTA!F$102:AJ$102,LTA!F$104:AJ$104)</f>
        <v>125.76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64.900000000000006</v>
      </c>
      <c r="AB57" s="117">
        <f>-STOA!O57</f>
        <v>-276.47000000000003</v>
      </c>
      <c r="AC57">
        <f t="shared" si="0"/>
        <v>12.804427446860679</v>
      </c>
      <c r="AD57">
        <f t="shared" si="1"/>
        <v>808.50336317060737</v>
      </c>
      <c r="AE57">
        <f>'IDT-1'!C57</f>
        <v>0</v>
      </c>
      <c r="AF57" s="26"/>
      <c r="AG57">
        <f t="shared" si="2"/>
        <v>808.50336317060737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-39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2.4497</v>
      </c>
      <c r="E58">
        <f>GT_NG!Q58</f>
        <v>8.4617236662106698</v>
      </c>
      <c r="F58">
        <f>GT_Spot!Q58</f>
        <v>0</v>
      </c>
      <c r="G58">
        <f>PPCL_NG!Q58</f>
        <v>9.64</v>
      </c>
      <c r="H58">
        <f>PPCL_Spot!Q58</f>
        <v>0</v>
      </c>
      <c r="I58">
        <f>Bawana_NG!Q58</f>
        <v>47.392238968156484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4.6442479999999984</v>
      </c>
      <c r="O58">
        <f>BYPL_ISGS_exbus!BB58</f>
        <v>546.35485884696664</v>
      </c>
      <c r="P58" s="77">
        <v>64.569999999999979</v>
      </c>
      <c r="Q58" s="77">
        <v>12.730000000000002</v>
      </c>
      <c r="R58" s="80">
        <v>24.350000000000005</v>
      </c>
      <c r="S58" s="80">
        <v>0</v>
      </c>
      <c r="T58" s="78">
        <f>SUMPRODUCT(LTA!F58:AJ58,LTA!F$101:AJ$101,LTA!F$104:AJ$104)</f>
        <v>227.34</v>
      </c>
      <c r="U58" s="78">
        <f>SUMPRODUCT(LTA!F58:AJ58,LTA!F$102:AJ$102,LTA!F$104:AJ$104)</f>
        <v>126.10000000000001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64.3</v>
      </c>
      <c r="AB58" s="117">
        <f>-STOA!O58</f>
        <v>-276.47000000000003</v>
      </c>
      <c r="AC58">
        <f t="shared" si="0"/>
        <v>12.951283173695625</v>
      </c>
      <c r="AD58">
        <f t="shared" si="1"/>
        <v>794.91148630763814</v>
      </c>
      <c r="AE58">
        <f>'IDT-1'!C58</f>
        <v>0</v>
      </c>
      <c r="AF58" s="26"/>
      <c r="AG58">
        <f t="shared" si="2"/>
        <v>794.91148630763814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-54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2.4497</v>
      </c>
      <c r="E59">
        <f>GT_NG!Q59</f>
        <v>8.4617236662106698</v>
      </c>
      <c r="F59">
        <f>GT_Spot!Q59</f>
        <v>0</v>
      </c>
      <c r="G59">
        <f>PPCL_NG!Q59</f>
        <v>12.048393547526999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4.6757959999999992</v>
      </c>
      <c r="O59">
        <f>BYPL_ISGS_exbus!BB59</f>
        <v>548.30444257084048</v>
      </c>
      <c r="P59" s="77">
        <v>64.569999999999979</v>
      </c>
      <c r="Q59" s="77">
        <v>12.730000000000002</v>
      </c>
      <c r="R59" s="80">
        <v>24.350000000000005</v>
      </c>
      <c r="S59" s="80">
        <v>0</v>
      </c>
      <c r="T59" s="78">
        <f>SUMPRODUCT(LTA!F59:AJ59,LTA!F$101:AJ$101,LTA!F$104:AJ$104)</f>
        <v>227.45</v>
      </c>
      <c r="U59" s="78">
        <f>SUMPRODUCT(LTA!F59:AJ59,LTA!F$102:AJ$102,LTA!F$104:AJ$104)</f>
        <v>126.31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62.5</v>
      </c>
      <c r="AB59" s="117">
        <f>-STOA!O59</f>
        <v>-276.47000000000003</v>
      </c>
      <c r="AC59">
        <f t="shared" si="0"/>
        <v>13.191438353696864</v>
      </c>
      <c r="AD59">
        <f t="shared" si="1"/>
        <v>773.74861743088127</v>
      </c>
      <c r="AE59">
        <f>'IDT-1'!C59</f>
        <v>0</v>
      </c>
      <c r="AF59" s="26"/>
      <c r="AG59">
        <f t="shared" si="2"/>
        <v>773.74861743088127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-78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2.4497</v>
      </c>
      <c r="E60">
        <f>GT_NG!Q60</f>
        <v>8.4617236662106698</v>
      </c>
      <c r="F60">
        <f>GT_Spot!Q60</f>
        <v>0</v>
      </c>
      <c r="G60">
        <f>PPCL_NG!Q60</f>
        <v>12.048393547526999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4.8316239999999988</v>
      </c>
      <c r="O60">
        <f>BYPL_ISGS_exbus!BB60</f>
        <v>549.47374593425195</v>
      </c>
      <c r="P60" s="77">
        <v>64.569999999999979</v>
      </c>
      <c r="Q60" s="77">
        <v>12.730000000000002</v>
      </c>
      <c r="R60" s="80">
        <v>24.350000000000005</v>
      </c>
      <c r="S60" s="80">
        <v>0</v>
      </c>
      <c r="T60" s="78">
        <f>SUMPRODUCT(LTA!F60:AJ60,LTA!F$101:AJ$101,LTA!F$104:AJ$104)</f>
        <v>225.18</v>
      </c>
      <c r="U60" s="78">
        <f>SUMPRODUCT(LTA!F60:AJ60,LTA!F$102:AJ$102,LTA!F$104:AJ$104)</f>
        <v>126.43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60.4</v>
      </c>
      <c r="AB60" s="117">
        <f>-STOA!O60</f>
        <v>-276.47000000000003</v>
      </c>
      <c r="AC60">
        <f t="shared" si="0"/>
        <v>13.298871422527816</v>
      </c>
      <c r="AD60">
        <f t="shared" si="1"/>
        <v>755.71631572546198</v>
      </c>
      <c r="AE60">
        <f>'IDT-1'!C60</f>
        <v>0</v>
      </c>
      <c r="AF60" s="26"/>
      <c r="AG60">
        <f t="shared" si="2"/>
        <v>755.71631572546198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-93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2.4497</v>
      </c>
      <c r="E61">
        <f>GT_NG!Q61</f>
        <v>8.4617236662106698</v>
      </c>
      <c r="F61">
        <f>GT_Spot!Q61</f>
        <v>0</v>
      </c>
      <c r="G61">
        <f>PPCL_NG!Q61</f>
        <v>16.8735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4.8134599999999992</v>
      </c>
      <c r="O61">
        <f>BYPL_ISGS_exbus!BB61</f>
        <v>549.68781501082458</v>
      </c>
      <c r="P61" s="77">
        <v>64.569999999999979</v>
      </c>
      <c r="Q61" s="77">
        <v>12.730000000000002</v>
      </c>
      <c r="R61" s="80">
        <v>24.350000000000005</v>
      </c>
      <c r="S61" s="80">
        <v>0</v>
      </c>
      <c r="T61" s="78">
        <f>SUMPRODUCT(LTA!F61:AJ61,LTA!F$101:AJ$101,LTA!F$104:AJ$104)</f>
        <v>223.38</v>
      </c>
      <c r="U61" s="78">
        <f>SUMPRODUCT(LTA!F61:AJ61,LTA!F$102:AJ$102,LTA!F$104:AJ$104)</f>
        <v>126.64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57.4</v>
      </c>
      <c r="AB61" s="117">
        <f>-STOA!O61</f>
        <v>-276.47000000000003</v>
      </c>
      <c r="AC61">
        <f t="shared" si="0"/>
        <v>13.497983129471715</v>
      </c>
      <c r="AD61">
        <f t="shared" si="1"/>
        <v>733.94821554756379</v>
      </c>
      <c r="AE61">
        <f>'IDT-1'!C61</f>
        <v>0</v>
      </c>
      <c r="AF61" s="26"/>
      <c r="AG61">
        <f t="shared" si="2"/>
        <v>733.94821554756379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-115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2.4497</v>
      </c>
      <c r="E62">
        <f>GT_NG!Q62</f>
        <v>8.4617236662106698</v>
      </c>
      <c r="F62">
        <f>GT_Spot!Q62</f>
        <v>0</v>
      </c>
      <c r="G62">
        <f>PPCL_NG!Q62</f>
        <v>16.424999999999997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4.8000759999999989</v>
      </c>
      <c r="O62">
        <f>BYPL_ISGS_exbus!BB62</f>
        <v>553.88011424505999</v>
      </c>
      <c r="P62" s="77">
        <v>64.569999999999979</v>
      </c>
      <c r="Q62" s="77">
        <v>12.730000000000002</v>
      </c>
      <c r="R62" s="80">
        <v>24.350000000000005</v>
      </c>
      <c r="S62" s="80">
        <v>0</v>
      </c>
      <c r="T62" s="78">
        <f>SUMPRODUCT(LTA!F62:AJ62,LTA!F$101:AJ$101,LTA!F$104:AJ$104)</f>
        <v>209.98000000000002</v>
      </c>
      <c r="U62" s="78">
        <f>SUMPRODUCT(LTA!F62:AJ62,LTA!F$102:AJ$102,LTA!F$104:AJ$104)</f>
        <v>126.76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54.4</v>
      </c>
      <c r="AB62" s="117">
        <f>-STOA!O62</f>
        <v>-276.47000000000003</v>
      </c>
      <c r="AC62">
        <f t="shared" si="0"/>
        <v>13.502962441321525</v>
      </c>
      <c r="AD62">
        <f t="shared" si="1"/>
        <v>708.3936514699493</v>
      </c>
      <c r="AE62">
        <f>'IDT-1'!C62</f>
        <v>0</v>
      </c>
      <c r="AF62" s="26"/>
      <c r="AG62">
        <f t="shared" si="2"/>
        <v>708.3936514699493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-128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2.4497</v>
      </c>
      <c r="E63">
        <f>GT_NG!Q63</f>
        <v>8.4617236662106698</v>
      </c>
      <c r="F63">
        <f>GT_Spot!Q63</f>
        <v>0</v>
      </c>
      <c r="G63">
        <f>PPCL_NG!Q63</f>
        <v>16.424999999999997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4.777131999999999</v>
      </c>
      <c r="O63">
        <f>BYPL_ISGS_exbus!BB63</f>
        <v>568.35561760257838</v>
      </c>
      <c r="P63" s="77">
        <v>64.569999999999979</v>
      </c>
      <c r="Q63" s="77">
        <v>14.560000000000002</v>
      </c>
      <c r="R63" s="80">
        <v>24.350000000000005</v>
      </c>
      <c r="S63" s="80">
        <v>0</v>
      </c>
      <c r="T63" s="78">
        <f>SUMPRODUCT(LTA!F63:AJ63,LTA!F$101:AJ$101,LTA!F$104:AJ$104)</f>
        <v>206.54000000000002</v>
      </c>
      <c r="U63" s="78">
        <f>SUMPRODUCT(LTA!F63:AJ63,LTA!F$102:AJ$102,LTA!F$104:AJ$104)</f>
        <v>127.03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51.4</v>
      </c>
      <c r="AB63" s="117">
        <f>-STOA!O63</f>
        <v>-276.47000000000003</v>
      </c>
      <c r="AC63">
        <f t="shared" si="0"/>
        <v>13.86717491685574</v>
      </c>
      <c r="AD63">
        <f t="shared" si="1"/>
        <v>687.14199835193324</v>
      </c>
      <c r="AE63">
        <f>'IDT-1'!C63</f>
        <v>0</v>
      </c>
      <c r="AF63" s="26"/>
      <c r="AG63">
        <f t="shared" si="2"/>
        <v>687.14199835193324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-159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2.4497</v>
      </c>
      <c r="E64">
        <f>GT_NG!Q64</f>
        <v>8.4617236662106698</v>
      </c>
      <c r="F64">
        <f>GT_Spot!Q64</f>
        <v>0</v>
      </c>
      <c r="G64">
        <f>PPCL_NG!Q64</f>
        <v>16.424999999999997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4.8134599999999992</v>
      </c>
      <c r="O64">
        <f>BYPL_ISGS_exbus!BB64</f>
        <v>568.35216602853984</v>
      </c>
      <c r="P64" s="77">
        <v>64.569999999999979</v>
      </c>
      <c r="Q64" s="77">
        <v>14.560000000000002</v>
      </c>
      <c r="R64" s="80">
        <v>24.350000000000005</v>
      </c>
      <c r="S64" s="80">
        <v>0</v>
      </c>
      <c r="T64" s="78">
        <f>SUMPRODUCT(LTA!F64:AJ64,LTA!F$101:AJ$101,LTA!F$104:AJ$104)</f>
        <v>196.18</v>
      </c>
      <c r="U64" s="78">
        <f>SUMPRODUCT(LTA!F64:AJ64,LTA!F$102:AJ$102,LTA!F$104:AJ$104)</f>
        <v>128.80000000000001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48.4</v>
      </c>
      <c r="AB64" s="117">
        <f>-STOA!O64</f>
        <v>-276.47000000000003</v>
      </c>
      <c r="AC64">
        <f t="shared" si="0"/>
        <v>13.738837846837615</v>
      </c>
      <c r="AD64">
        <f t="shared" si="1"/>
        <v>678.71321184791282</v>
      </c>
      <c r="AE64">
        <f>'IDT-1'!C64</f>
        <v>0</v>
      </c>
      <c r="AF64" s="26"/>
      <c r="AG64">
        <f t="shared" si="2"/>
        <v>678.71321184791282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-156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2.4497</v>
      </c>
      <c r="E65">
        <f>GT_NG!Q65</f>
        <v>8.4617236662106698</v>
      </c>
      <c r="F65">
        <f>GT_Spot!Q65</f>
        <v>0</v>
      </c>
      <c r="G65">
        <f>PPCL_NG!Q65</f>
        <v>16.424999999999997</v>
      </c>
      <c r="H65">
        <f>PPCL_Spot!Q65</f>
        <v>0</v>
      </c>
      <c r="I65">
        <f>Bawana_NG!Q65</f>
        <v>47.56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4.7082999999999986</v>
      </c>
      <c r="O65">
        <f>BYPL_ISGS_exbus!BB65</f>
        <v>568.68002748771335</v>
      </c>
      <c r="P65" s="77">
        <v>64.569999999999979</v>
      </c>
      <c r="Q65" s="77">
        <v>14.560000000000002</v>
      </c>
      <c r="R65" s="80">
        <v>24.350000000000005</v>
      </c>
      <c r="S65" s="80">
        <v>0</v>
      </c>
      <c r="T65" s="78">
        <f>SUMPRODUCT(LTA!F65:AJ65,LTA!F$101:AJ$101,LTA!F$104:AJ$104)</f>
        <v>189.49</v>
      </c>
      <c r="U65" s="78">
        <f>SUMPRODUCT(LTA!F65:AJ65,LTA!F$102:AJ$102,LTA!F$104:AJ$104)</f>
        <v>129.1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46.9</v>
      </c>
      <c r="AB65" s="117">
        <f>-STOA!O65</f>
        <v>-276.47000000000003</v>
      </c>
      <c r="AC65">
        <f t="shared" si="0"/>
        <v>13.449412431623459</v>
      </c>
      <c r="AD65">
        <f t="shared" si="1"/>
        <v>696.33533872230066</v>
      </c>
      <c r="AE65">
        <f>'IDT-1'!C65</f>
        <v>0</v>
      </c>
      <c r="AF65" s="26"/>
      <c r="AG65">
        <f t="shared" si="2"/>
        <v>696.33533872230066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-131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2.4497</v>
      </c>
      <c r="E66">
        <f>GT_NG!Q66</f>
        <v>8.4617236662106698</v>
      </c>
      <c r="F66">
        <f>GT_Spot!Q66</f>
        <v>0</v>
      </c>
      <c r="G66">
        <f>PPCL_NG!Q66</f>
        <v>16.424999999999997</v>
      </c>
      <c r="H66">
        <f>PPCL_Spot!Q66</f>
        <v>0</v>
      </c>
      <c r="I66">
        <f>Bawana_NG!Q66</f>
        <v>47.56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4.6757959999999992</v>
      </c>
      <c r="O66">
        <f>BYPL_ISGS_exbus!BB66</f>
        <v>567.95166218493239</v>
      </c>
      <c r="P66" s="77">
        <v>64.569999999999979</v>
      </c>
      <c r="Q66" s="77">
        <v>14.560000000000002</v>
      </c>
      <c r="R66" s="80">
        <v>24.350000000000005</v>
      </c>
      <c r="S66" s="80">
        <v>0</v>
      </c>
      <c r="T66" s="78">
        <f>SUMPRODUCT(LTA!F66:AJ66,LTA!F$101:AJ$101,LTA!F$104:AJ$104)</f>
        <v>182.7</v>
      </c>
      <c r="U66" s="78">
        <f>SUMPRODUCT(LTA!F66:AJ66,LTA!F$102:AJ$102,LTA!F$104:AJ$104)</f>
        <v>129.41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42.4</v>
      </c>
      <c r="AB66" s="117">
        <f>-STOA!O66</f>
        <v>-276.47000000000003</v>
      </c>
      <c r="AC66">
        <f t="shared" si="0"/>
        <v>13.310580271670206</v>
      </c>
      <c r="AD66">
        <f t="shared" si="1"/>
        <v>688.73330157947294</v>
      </c>
      <c r="AE66">
        <f>'IDT-1'!C66</f>
        <v>0</v>
      </c>
      <c r="AF66" s="26"/>
      <c r="AG66">
        <f t="shared" si="2"/>
        <v>688.73330157947294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-127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2.4497</v>
      </c>
      <c r="E67">
        <f>GT_NG!Q67</f>
        <v>8.4617236662106698</v>
      </c>
      <c r="F67">
        <f>GT_Spot!Q67</f>
        <v>0</v>
      </c>
      <c r="G67">
        <f>PPCL_NG!Q67</f>
        <v>16.424999999999997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4.611743999999999</v>
      </c>
      <c r="O67">
        <f>BYPL_ISGS_exbus!BB67</f>
        <v>577.40324354283166</v>
      </c>
      <c r="P67" s="77">
        <v>64.569999999999979</v>
      </c>
      <c r="Q67" s="77">
        <v>14.560000000000002</v>
      </c>
      <c r="R67" s="80">
        <v>24.350000000000005</v>
      </c>
      <c r="S67" s="80">
        <v>0</v>
      </c>
      <c r="T67" s="78">
        <f>SUMPRODUCT(LTA!F67:AJ67,LTA!F$101:AJ$101,LTA!F$104:AJ$104)</f>
        <v>173.28</v>
      </c>
      <c r="U67" s="78">
        <f>SUMPRODUCT(LTA!F67:AJ67,LTA!F$102:AJ$102,LTA!F$104:AJ$104)</f>
        <v>129.68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33.4</v>
      </c>
      <c r="AB67" s="117">
        <f>-STOA!O67</f>
        <v>-276.47000000000003</v>
      </c>
      <c r="AC67">
        <f t="shared" si="0"/>
        <v>13.047147515467028</v>
      </c>
      <c r="AD67">
        <f t="shared" si="1"/>
        <v>703.25651266353043</v>
      </c>
      <c r="AE67">
        <f>'IDT-1'!C67</f>
        <v>0</v>
      </c>
      <c r="AF67" s="26"/>
      <c r="AG67">
        <f t="shared" si="2"/>
        <v>703.25651266353043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2.4497</v>
      </c>
      <c r="E68">
        <f>GT_NG!Q68</f>
        <v>8.4617236662106698</v>
      </c>
      <c r="F68">
        <f>GT_Spot!Q68</f>
        <v>0</v>
      </c>
      <c r="G68">
        <f>PPCL_NG!Q68</f>
        <v>16.424999999999997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4.611743999999999</v>
      </c>
      <c r="O68">
        <f>BYPL_ISGS_exbus!BB68</f>
        <v>578.79292363953061</v>
      </c>
      <c r="P68" s="77">
        <v>64.569999999999979</v>
      </c>
      <c r="Q68" s="77">
        <v>14.560000000000002</v>
      </c>
      <c r="R68" s="80">
        <v>24.350000000000005</v>
      </c>
      <c r="S68" s="80">
        <v>0</v>
      </c>
      <c r="T68" s="78">
        <f>SUMPRODUCT(LTA!F68:AJ68,LTA!F$101:AJ$101,LTA!F$104:AJ$104)</f>
        <v>162.37</v>
      </c>
      <c r="U68" s="78">
        <f>SUMPRODUCT(LTA!F68:AJ68,LTA!F$102:AJ$102,LTA!F$104:AJ$104)</f>
        <v>130.09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30.4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12.825161042529439</v>
      </c>
      <c r="AD68">
        <f t="shared" ref="AD68:AD98" si="4">SUM(B68:AB68,AI68:AR68)-AC68</f>
        <v>704.36817923316687</v>
      </c>
      <c r="AE68">
        <f>'IDT-1'!C68</f>
        <v>0</v>
      </c>
      <c r="AF68" s="26"/>
      <c r="AG68">
        <f t="shared" ref="AG68:AG98" si="5">SUM(AD68:AF68)</f>
        <v>704.36817923316687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-92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2.4497</v>
      </c>
      <c r="E69">
        <f>GT_NG!Q69</f>
        <v>8.4617236662106698</v>
      </c>
      <c r="F69">
        <f>GT_Spot!Q69</f>
        <v>0</v>
      </c>
      <c r="G69">
        <f>PPCL_NG!Q69</f>
        <v>16.424999999999997</v>
      </c>
      <c r="H69">
        <f>PPCL_Spot!Q69</f>
        <v>0</v>
      </c>
      <c r="I69">
        <f>Bawana_NG!Q69</f>
        <v>48.582248969955089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4.6213039999999985</v>
      </c>
      <c r="O69">
        <f>BYPL_ISGS_exbus!BB69</f>
        <v>590.79439736587426</v>
      </c>
      <c r="P69" s="77">
        <v>64.569999999999979</v>
      </c>
      <c r="Q69" s="77">
        <v>14.560000000000002</v>
      </c>
      <c r="R69" s="80">
        <v>24.350000000000005</v>
      </c>
      <c r="S69" s="80">
        <v>0</v>
      </c>
      <c r="T69" s="78">
        <f>SUMPRODUCT(LTA!F69:AJ69,LTA!F$101:AJ$101,LTA!F$104:AJ$104)</f>
        <v>148.47</v>
      </c>
      <c r="U69" s="78">
        <f>SUMPRODUCT(LTA!F69:AJ69,LTA!F$102:AJ$102,LTA!F$104:AJ$104)</f>
        <v>130.29000000000002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27.4</v>
      </c>
      <c r="AB69" s="117">
        <f>-STOA!O69</f>
        <v>-276.47000000000003</v>
      </c>
      <c r="AC69">
        <f t="shared" si="3"/>
        <v>12.632969971443943</v>
      </c>
      <c r="AD69">
        <f t="shared" si="4"/>
        <v>716.87140403059618</v>
      </c>
      <c r="AE69">
        <f>'IDT-1'!C69</f>
        <v>0</v>
      </c>
      <c r="AF69" s="26"/>
      <c r="AG69">
        <f t="shared" si="5"/>
        <v>716.87140403059618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2.4497</v>
      </c>
      <c r="E70">
        <f>GT_NG!Q70</f>
        <v>8.7872307293018412</v>
      </c>
      <c r="F70">
        <f>GT_Spot!Q70</f>
        <v>0</v>
      </c>
      <c r="G70">
        <f>PPCL_NG!Q70</f>
        <v>21.9</v>
      </c>
      <c r="H70">
        <f>PPCL_Spot!Q70</f>
        <v>0</v>
      </c>
      <c r="I70">
        <f>Bawana_NG!Q70</f>
        <v>48.582248969955089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4.6805759999999994</v>
      </c>
      <c r="O70">
        <f>BYPL_ISGS_exbus!BB70</f>
        <v>603.93500829844743</v>
      </c>
      <c r="P70" s="77">
        <v>64.569999999999979</v>
      </c>
      <c r="Q70" s="77">
        <v>14.560000000000002</v>
      </c>
      <c r="R70" s="80">
        <v>19.199999999999996</v>
      </c>
      <c r="S70" s="80">
        <v>0</v>
      </c>
      <c r="T70" s="78">
        <f>SUMPRODUCT(LTA!F70:AJ70,LTA!F$101:AJ$101,LTA!F$104:AJ$104)</f>
        <v>136.19999999999999</v>
      </c>
      <c r="U70" s="78">
        <f>SUMPRODUCT(LTA!F70:AJ70,LTA!F$102:AJ$102,LTA!F$104:AJ$104)</f>
        <v>130.72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19.899999999999999</v>
      </c>
      <c r="AB70" s="117">
        <f>-STOA!O70</f>
        <v>-276.47000000000003</v>
      </c>
      <c r="AC70">
        <f t="shared" si="3"/>
        <v>12.424855108006273</v>
      </c>
      <c r="AD70">
        <f t="shared" si="4"/>
        <v>729.58990888969822</v>
      </c>
      <c r="AE70">
        <f>'IDT-1'!C70</f>
        <v>0</v>
      </c>
      <c r="AF70" s="26"/>
      <c r="AG70">
        <f t="shared" si="5"/>
        <v>729.58990888969822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-57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2.4497</v>
      </c>
      <c r="E71">
        <f>GT_NG!Q71</f>
        <v>8.7872307293018412</v>
      </c>
      <c r="F71">
        <f>GT_Spot!Q71</f>
        <v>0</v>
      </c>
      <c r="G71">
        <f>PPCL_NG!Q71</f>
        <v>22.498000000000001</v>
      </c>
      <c r="H71">
        <f>PPCL_Spot!Q71</f>
        <v>0</v>
      </c>
      <c r="I71">
        <f>Bawana_NG!Q71</f>
        <v>47.56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4.6165239999999992</v>
      </c>
      <c r="O71">
        <f>BYPL_ISGS_exbus!BB71</f>
        <v>606.90884465264367</v>
      </c>
      <c r="P71" s="77">
        <v>64.569999999999979</v>
      </c>
      <c r="Q71" s="77">
        <v>14.560000000000002</v>
      </c>
      <c r="R71" s="80">
        <v>8.51</v>
      </c>
      <c r="S71" s="80">
        <v>0</v>
      </c>
      <c r="T71" s="78">
        <f>SUMPRODUCT(LTA!F71:AJ71,LTA!F$101:AJ$101,LTA!F$104:AJ$104)</f>
        <v>123.46000000000001</v>
      </c>
      <c r="U71" s="78">
        <f>SUMPRODUCT(LTA!F71:AJ71,LTA!F$102:AJ$102,LTA!F$104:AJ$104)</f>
        <v>131.12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12.4</v>
      </c>
      <c r="AB71" s="117">
        <f>-STOA!O71</f>
        <v>-276.47000000000003</v>
      </c>
      <c r="AC71">
        <f t="shared" si="3"/>
        <v>11.769669953366609</v>
      </c>
      <c r="AD71">
        <f t="shared" si="4"/>
        <v>748.20062942857874</v>
      </c>
      <c r="AE71">
        <f>'IDT-1'!C71</f>
        <v>0</v>
      </c>
      <c r="AF71" s="26"/>
      <c r="AG71">
        <f t="shared" si="5"/>
        <v>748.20062942857874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-11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2.4497</v>
      </c>
      <c r="E72">
        <f>GT_NG!Q72</f>
        <v>8.7872307293018412</v>
      </c>
      <c r="F72">
        <f>GT_Spot!Q72</f>
        <v>0</v>
      </c>
      <c r="G72">
        <f>PPCL_NG!Q72</f>
        <v>22.498000000000001</v>
      </c>
      <c r="H72">
        <f>PPCL_Spot!Q72</f>
        <v>0</v>
      </c>
      <c r="I72">
        <f>Bawana_NG!Q72</f>
        <v>47.56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4.5381319999999992</v>
      </c>
      <c r="O72">
        <f>BYPL_ISGS_exbus!BB72</f>
        <v>613.48076257712887</v>
      </c>
      <c r="P72" s="77">
        <v>64.569999999999979</v>
      </c>
      <c r="Q72" s="77">
        <v>14.560000000000002</v>
      </c>
      <c r="R72" s="80">
        <v>4.0973428386260524</v>
      </c>
      <c r="S72" s="80">
        <v>0</v>
      </c>
      <c r="T72" s="78">
        <f>SUMPRODUCT(LTA!F72:AJ72,LTA!F$101:AJ$101,LTA!F$104:AJ$104)</f>
        <v>109.25</v>
      </c>
      <c r="U72" s="78">
        <f>SUMPRODUCT(LTA!F72:AJ72,LTA!F$102:AJ$102,LTA!F$104:AJ$104)</f>
        <v>131.42000000000002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10.3</v>
      </c>
      <c r="AB72" s="117">
        <f>-STOA!O72</f>
        <v>-276.47000000000003</v>
      </c>
      <c r="AC72">
        <f t="shared" si="3"/>
        <v>11.70123419573784</v>
      </c>
      <c r="AD72">
        <f t="shared" si="4"/>
        <v>762.58993394931883</v>
      </c>
      <c r="AE72">
        <f>'IDT-1'!C72</f>
        <v>0</v>
      </c>
      <c r="AF72" s="26"/>
      <c r="AG72">
        <f t="shared" si="5"/>
        <v>762.58993394931883</v>
      </c>
      <c r="AI72" s="75">
        <f>PXIL!I72</f>
        <v>0</v>
      </c>
      <c r="AJ72" s="75">
        <f>PXIL!O72</f>
        <v>0</v>
      </c>
      <c r="AK72" s="75">
        <f>RTM_IEX!I72</f>
        <v>17.25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2.4497</v>
      </c>
      <c r="E73">
        <f>GT_NG!Q73</f>
        <v>8.7872307293018412</v>
      </c>
      <c r="F73">
        <f>GT_Spot!Q73</f>
        <v>0</v>
      </c>
      <c r="G73">
        <f>PPCL_NG!Q73</f>
        <v>14.463270890338878</v>
      </c>
      <c r="H73">
        <f>PPCL_Spot!Q73</f>
        <v>0</v>
      </c>
      <c r="I73">
        <f>Bawana_NG!Q73</f>
        <v>47.56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4.5983599999999987</v>
      </c>
      <c r="O73">
        <f>BYPL_ISGS_exbus!BB73</f>
        <v>649.0566758649253</v>
      </c>
      <c r="P73" s="77">
        <v>64.569999999999979</v>
      </c>
      <c r="Q73" s="77">
        <v>14.560000000000002</v>
      </c>
      <c r="R73" s="80">
        <v>0.60000000000000009</v>
      </c>
      <c r="S73" s="80">
        <v>0</v>
      </c>
      <c r="T73" s="78">
        <f>SUMPRODUCT(LTA!F73:AJ73,LTA!F$101:AJ$101,LTA!F$104:AJ$104)</f>
        <v>91.56</v>
      </c>
      <c r="U73" s="78">
        <f>SUMPRODUCT(LTA!F73:AJ73,LTA!F$102:AJ$102,LTA!F$104:AJ$104)</f>
        <v>131.78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14.37</v>
      </c>
      <c r="Z73" s="75">
        <f>IEX!O73</f>
        <v>0</v>
      </c>
      <c r="AA73" s="117">
        <f>STOA!I73</f>
        <v>6.4</v>
      </c>
      <c r="AB73" s="117">
        <f>-STOA!O73</f>
        <v>-276.47000000000003</v>
      </c>
      <c r="AC73">
        <f t="shared" si="3"/>
        <v>11.802382005925521</v>
      </c>
      <c r="AD73">
        <f t="shared" si="4"/>
        <v>773.98285547864032</v>
      </c>
      <c r="AE73">
        <f>'IDT-1'!C73</f>
        <v>0</v>
      </c>
      <c r="AF73" s="26"/>
      <c r="AG73">
        <f t="shared" si="5"/>
        <v>773.98285547864032</v>
      </c>
      <c r="AI73" s="75">
        <f>PXIL!I73</f>
        <v>0</v>
      </c>
      <c r="AJ73" s="75">
        <f>PXIL!O73</f>
        <v>0</v>
      </c>
      <c r="AK73" s="75">
        <f>RTM_IEX!I73</f>
        <v>11.5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2.4497</v>
      </c>
      <c r="E74">
        <f>GT_NG!Q74</f>
        <v>8.7872307293018412</v>
      </c>
      <c r="F74">
        <f>GT_Spot!Q74</f>
        <v>0</v>
      </c>
      <c r="G74">
        <f>PPCL_NG!Q74</f>
        <v>14.465035664289049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4.501803999999999</v>
      </c>
      <c r="O74">
        <f>BYPL_ISGS_exbus!BB74</f>
        <v>716.39444051917451</v>
      </c>
      <c r="P74" s="77">
        <v>64.569999999999979</v>
      </c>
      <c r="Q74" s="77">
        <v>14.560000000000002</v>
      </c>
      <c r="R74" s="80">
        <v>0.01</v>
      </c>
      <c r="S74" s="80">
        <v>0</v>
      </c>
      <c r="T74" s="78">
        <f>SUMPRODUCT(LTA!F74:AJ74,LTA!F$101:AJ$101,LTA!F$104:AJ$104)</f>
        <v>77.599999999999994</v>
      </c>
      <c r="U74" s="78">
        <f>SUMPRODUCT(LTA!F74:AJ74,LTA!F$102:AJ$102,LTA!F$104:AJ$104)</f>
        <v>132.16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3.4</v>
      </c>
      <c r="AB74" s="117">
        <f>-STOA!O74</f>
        <v>-276.47000000000003</v>
      </c>
      <c r="AC74">
        <f t="shared" si="3"/>
        <v>12.276940252803925</v>
      </c>
      <c r="AD74">
        <f t="shared" si="4"/>
        <v>763.15127065996137</v>
      </c>
      <c r="AE74">
        <f>'IDT-1'!C74</f>
        <v>20</v>
      </c>
      <c r="AF74" s="26"/>
      <c r="AG74">
        <f t="shared" si="5"/>
        <v>783.15127065996137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-32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2.4497</v>
      </c>
      <c r="E75">
        <f>GT_NG!Q75</f>
        <v>8.8560602128211787</v>
      </c>
      <c r="F75">
        <f>GT_Spot!Q75</f>
        <v>0</v>
      </c>
      <c r="G75">
        <f>PPCL_NG!Q75</f>
        <v>14.461828020232913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4.4645199999999985</v>
      </c>
      <c r="O75">
        <f>BYPL_ISGS_exbus!BB75</f>
        <v>741.89548104559424</v>
      </c>
      <c r="P75" s="77">
        <v>64.569999999999979</v>
      </c>
      <c r="Q75" s="77">
        <v>14.560000000000002</v>
      </c>
      <c r="R75" s="80">
        <v>0</v>
      </c>
      <c r="S75" s="80">
        <v>0</v>
      </c>
      <c r="T75" s="78">
        <f>SUMPRODUCT(LTA!F75:AJ75,LTA!F$101:AJ$101,LTA!F$104:AJ$104)</f>
        <v>67.56</v>
      </c>
      <c r="U75" s="78">
        <f>SUMPRODUCT(LTA!F75:AJ75,LTA!F$102:AJ$102,LTA!F$104:AJ$104)</f>
        <v>132.94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</v>
      </c>
      <c r="AB75" s="117">
        <f>-STOA!O75</f>
        <v>-197.18</v>
      </c>
      <c r="AC75">
        <f t="shared" si="3"/>
        <v>12.42577936030909</v>
      </c>
      <c r="AD75">
        <f t="shared" si="4"/>
        <v>792.55180991833925</v>
      </c>
      <c r="AE75">
        <f>'IDT-1'!C75</f>
        <v>0</v>
      </c>
      <c r="AF75" s="26"/>
      <c r="AG75">
        <f t="shared" si="5"/>
        <v>792.55180991833925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2.4497</v>
      </c>
      <c r="E76">
        <f>GT_NG!Q76</f>
        <v>8.8560602128211787</v>
      </c>
      <c r="F76">
        <f>GT_Spot!Q76</f>
        <v>0</v>
      </c>
      <c r="G76">
        <f>PPCL_NG!Q76</f>
        <v>14.461828020232913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4.4186319999999988</v>
      </c>
      <c r="O76">
        <f>BYPL_ISGS_exbus!BB76</f>
        <v>738.25046633920931</v>
      </c>
      <c r="P76" s="77">
        <v>64.569999999999979</v>
      </c>
      <c r="Q76" s="77">
        <v>14.560000000000002</v>
      </c>
      <c r="R76" s="80">
        <v>0</v>
      </c>
      <c r="S76" s="80">
        <v>0</v>
      </c>
      <c r="T76" s="78">
        <f>SUMPRODUCT(LTA!F76:AJ76,LTA!F$101:AJ$101,LTA!F$104:AJ$104)</f>
        <v>66.58</v>
      </c>
      <c r="U76" s="78">
        <f>SUMPRODUCT(LTA!F76:AJ76,LTA!F$102:AJ$102,LTA!F$104:AJ$104)</f>
        <v>133.91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0.4</v>
      </c>
      <c r="AB76" s="117">
        <f>-STOA!O76</f>
        <v>-197.18</v>
      </c>
      <c r="AC76">
        <f t="shared" si="3"/>
        <v>12.348820778881924</v>
      </c>
      <c r="AD76">
        <f t="shared" si="4"/>
        <v>793.92786579338144</v>
      </c>
      <c r="AE76">
        <f>'IDT-1'!C76</f>
        <v>0</v>
      </c>
      <c r="AF76" s="26"/>
      <c r="AG76">
        <f t="shared" si="5"/>
        <v>793.92786579338144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2.4497</v>
      </c>
      <c r="E77">
        <f>GT_NG!Q77</f>
        <v>8.8560602128211787</v>
      </c>
      <c r="F77">
        <f>GT_Spot!Q77</f>
        <v>0</v>
      </c>
      <c r="G77">
        <f>PPCL_NG!Q77</f>
        <v>14.461828020232913</v>
      </c>
      <c r="H77">
        <f>PPCL_Spot!Q77</f>
        <v>0</v>
      </c>
      <c r="I77">
        <f>Bawana_NG!Q77</f>
        <v>54.99911010436049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4.698739999999999</v>
      </c>
      <c r="O77">
        <f>BYPL_ISGS_exbus!BB77</f>
        <v>732.91660586689818</v>
      </c>
      <c r="P77" s="77">
        <v>64.569999999999979</v>
      </c>
      <c r="Q77" s="77">
        <v>14.560000000000002</v>
      </c>
      <c r="R77" s="80">
        <v>0</v>
      </c>
      <c r="S77" s="80">
        <v>0</v>
      </c>
      <c r="T77" s="78">
        <f>SUMPRODUCT(LTA!F77:AJ77,LTA!F$101:AJ$101,LTA!F$104:AJ$104)</f>
        <v>75.150000000000006</v>
      </c>
      <c r="U77" s="78">
        <f>SUMPRODUCT(LTA!F77:AJ77,LTA!F$102:AJ$102,LTA!F$104:AJ$104)</f>
        <v>126.31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0.4</v>
      </c>
      <c r="AB77" s="117">
        <f>-STOA!O77</f>
        <v>-197.18</v>
      </c>
      <c r="AC77">
        <f t="shared" si="3"/>
        <v>12.312875926043958</v>
      </c>
      <c r="AD77">
        <f t="shared" si="4"/>
        <v>789.87916827826871</v>
      </c>
      <c r="AE77">
        <f>'IDT-1'!C77</f>
        <v>0</v>
      </c>
      <c r="AF77" s="26"/>
      <c r="AG77">
        <f t="shared" si="5"/>
        <v>789.87916827826871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2.4497</v>
      </c>
      <c r="E78">
        <f>GT_NG!Q78</f>
        <v>8.7663202771116442</v>
      </c>
      <c r="F78">
        <f>GT_Spot!Q78</f>
        <v>0</v>
      </c>
      <c r="G78">
        <f>PPCL_NG!Q78</f>
        <v>14.461828020232913</v>
      </c>
      <c r="H78">
        <f>PPCL_Spot!Q78</f>
        <v>0</v>
      </c>
      <c r="I78">
        <f>Bawana_NG!Q78</f>
        <v>54.99911010436049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4.5429119999999985</v>
      </c>
      <c r="O78">
        <f>BYPL_ISGS_exbus!BB78</f>
        <v>730.42601140689828</v>
      </c>
      <c r="P78" s="77">
        <v>64.569999999999979</v>
      </c>
      <c r="Q78" s="77">
        <v>14.560000000000002</v>
      </c>
      <c r="R78" s="80">
        <v>0</v>
      </c>
      <c r="S78" s="80">
        <v>0</v>
      </c>
      <c r="T78" s="78">
        <f>SUMPRODUCT(LTA!F78:AJ78,LTA!F$101:AJ$101,LTA!F$104:AJ$104)</f>
        <v>75.989999999999995</v>
      </c>
      <c r="U78" s="78">
        <f>SUMPRODUCT(LTA!F78:AJ78,LTA!F$102:AJ$102,LTA!F$104:AJ$104)</f>
        <v>127.08000000000001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</v>
      </c>
      <c r="AB78" s="117">
        <f>-STOA!O78</f>
        <v>-197.18</v>
      </c>
      <c r="AC78">
        <f t="shared" si="3"/>
        <v>12.302965696961715</v>
      </c>
      <c r="AD78">
        <f t="shared" si="4"/>
        <v>788.76291611164163</v>
      </c>
      <c r="AE78">
        <f>'IDT-1'!C78</f>
        <v>0</v>
      </c>
      <c r="AF78" s="26"/>
      <c r="AG78">
        <f t="shared" si="5"/>
        <v>788.76291611164163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2.4497</v>
      </c>
      <c r="E79">
        <f>GT_NG!Q79</f>
        <v>8.7663202771116442</v>
      </c>
      <c r="F79">
        <f>GT_Spot!Q79</f>
        <v>0</v>
      </c>
      <c r="G79">
        <f>PPCL_NG!Q79</f>
        <v>14.461828020232913</v>
      </c>
      <c r="H79">
        <f>PPCL_Spot!Q79</f>
        <v>0</v>
      </c>
      <c r="I79">
        <f>Bawana_NG!Q79</f>
        <v>54.99911010436049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4.3775239999999993</v>
      </c>
      <c r="O79">
        <f>BYPL_ISGS_exbus!BB79</f>
        <v>724.78343364573016</v>
      </c>
      <c r="P79" s="77">
        <v>64.569999999999979</v>
      </c>
      <c r="Q79" s="77">
        <v>14.560000000000002</v>
      </c>
      <c r="R79" s="80">
        <v>0</v>
      </c>
      <c r="S79" s="80">
        <v>0</v>
      </c>
      <c r="T79" s="78">
        <f>SUMPRODUCT(LTA!F79:AJ79,LTA!F$101:AJ$101,LTA!F$104:AJ$104)</f>
        <v>76.66</v>
      </c>
      <c r="U79" s="78">
        <f>SUMPRODUCT(LTA!F79:AJ79,LTA!F$102:AJ$102,LTA!F$104:AJ$104)</f>
        <v>127.92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-197.18</v>
      </c>
      <c r="AC79">
        <f t="shared" si="3"/>
        <v>12.176626323041482</v>
      </c>
      <c r="AD79">
        <f t="shared" si="4"/>
        <v>794.62128972439371</v>
      </c>
      <c r="AE79">
        <f>'IDT-1'!C79</f>
        <v>0</v>
      </c>
      <c r="AF79" s="26"/>
      <c r="AG79">
        <f t="shared" si="5"/>
        <v>794.62128972439371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2.4497</v>
      </c>
      <c r="E80">
        <f>GT_NG!Q80</f>
        <v>8.7663202771116442</v>
      </c>
      <c r="F80">
        <f>GT_Spot!Q80</f>
        <v>0</v>
      </c>
      <c r="G80">
        <f>PPCL_NG!Q80</f>
        <v>14.461828020232913</v>
      </c>
      <c r="H80">
        <f>PPCL_Spot!Q80</f>
        <v>0</v>
      </c>
      <c r="I80">
        <f>Bawana_NG!Q80</f>
        <v>54.99911010436049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4.4281919999999992</v>
      </c>
      <c r="O80">
        <f>BYPL_ISGS_exbus!BB80</f>
        <v>707.47043321633009</v>
      </c>
      <c r="P80" s="77">
        <v>64.569999999999979</v>
      </c>
      <c r="Q80" s="77">
        <v>14.560000000000002</v>
      </c>
      <c r="R80" s="80">
        <v>0</v>
      </c>
      <c r="S80" s="80">
        <v>0</v>
      </c>
      <c r="T80" s="78">
        <f>SUMPRODUCT(LTA!F80:AJ80,LTA!F$101:AJ$101,LTA!F$104:AJ$104)</f>
        <v>77.510000000000005</v>
      </c>
      <c r="U80" s="78">
        <f>SUMPRODUCT(LTA!F80:AJ80,LTA!F$102:AJ$102,LTA!F$104:AJ$104)</f>
        <v>129.12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-197.18</v>
      </c>
      <c r="AC80">
        <f t="shared" si="3"/>
        <v>12.042757797662761</v>
      </c>
      <c r="AD80">
        <f t="shared" si="4"/>
        <v>779.54282582037217</v>
      </c>
      <c r="AE80">
        <f>'IDT-1'!C80</f>
        <v>0</v>
      </c>
      <c r="AF80" s="26"/>
      <c r="AG80">
        <f t="shared" si="5"/>
        <v>779.54282582037217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-90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2.4497</v>
      </c>
      <c r="E81">
        <f>GT_NG!Q81</f>
        <v>8.7663202771116442</v>
      </c>
      <c r="F81">
        <f>GT_Spot!Q81</f>
        <v>0</v>
      </c>
      <c r="G81">
        <f>PPCL_NG!Q81</f>
        <v>14.461828020232913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4.3459759999999994</v>
      </c>
      <c r="O81">
        <f>BYPL_ISGS_exbus!BB81</f>
        <v>696.10034024389211</v>
      </c>
      <c r="P81" s="77">
        <v>64.569999999999979</v>
      </c>
      <c r="Q81" s="77">
        <v>14.560000000000002</v>
      </c>
      <c r="R81" s="80">
        <v>0</v>
      </c>
      <c r="S81" s="80">
        <v>0</v>
      </c>
      <c r="T81" s="78">
        <f>SUMPRODUCT(LTA!F81:AJ81,LTA!F$101:AJ$101,LTA!F$104:AJ$104)</f>
        <v>78.290000000000006</v>
      </c>
      <c r="U81" s="78">
        <f>SUMPRODUCT(LTA!F81:AJ81,LTA!F$102:AJ$102,LTA!F$104:AJ$104)</f>
        <v>130.18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-197.18</v>
      </c>
      <c r="AC81">
        <f t="shared" si="3"/>
        <v>12.046958585008889</v>
      </c>
      <c r="AD81">
        <f t="shared" si="4"/>
        <v>759.92720595622779</v>
      </c>
      <c r="AE81">
        <f>'IDT-1'!C81</f>
        <v>-5</v>
      </c>
      <c r="AF81" s="26"/>
      <c r="AG81">
        <f t="shared" si="5"/>
        <v>754.92720595622779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2.4497</v>
      </c>
      <c r="E82">
        <f>GT_NG!Q82</f>
        <v>8.7663202771116442</v>
      </c>
      <c r="F82">
        <f>GT_Spot!Q82</f>
        <v>0</v>
      </c>
      <c r="G82">
        <f>PPCL_NG!Q82</f>
        <v>14.461828020232913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4.4186319999999988</v>
      </c>
      <c r="O82">
        <f>BYPL_ISGS_exbus!BB82</f>
        <v>694.1264269608921</v>
      </c>
      <c r="P82" s="77">
        <v>64.569999999999979</v>
      </c>
      <c r="Q82" s="77">
        <v>14.560000000000002</v>
      </c>
      <c r="R82" s="80">
        <v>0</v>
      </c>
      <c r="S82" s="80">
        <v>0</v>
      </c>
      <c r="T82" s="78">
        <f>SUMPRODUCT(LTA!F82:AJ82,LTA!F$101:AJ$101,LTA!F$104:AJ$104)</f>
        <v>78.88</v>
      </c>
      <c r="U82" s="78">
        <f>SUMPRODUCT(LTA!F82:AJ82,LTA!F$102:AJ$102,LTA!F$104:AJ$104)</f>
        <v>130.89000000000001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-197.18</v>
      </c>
      <c r="AC82">
        <f t="shared" si="3"/>
        <v>12.041667520918489</v>
      </c>
      <c r="AD82">
        <f t="shared" si="4"/>
        <v>759.33123973731813</v>
      </c>
      <c r="AE82">
        <f>'IDT-1'!C82</f>
        <v>-10</v>
      </c>
      <c r="AF82" s="26"/>
      <c r="AG82">
        <f t="shared" si="5"/>
        <v>749.33123973731813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2.4497</v>
      </c>
      <c r="E83">
        <f>GT_NG!Q83</f>
        <v>8.7663202771116442</v>
      </c>
      <c r="F83">
        <f>GT_Spot!Q83</f>
        <v>0</v>
      </c>
      <c r="G83">
        <f>PPCL_NG!Q83</f>
        <v>14.461828020232913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4.4415759999999986</v>
      </c>
      <c r="O83">
        <f>BYPL_ISGS_exbus!BB83</f>
        <v>633.62528267662196</v>
      </c>
      <c r="P83" s="77">
        <v>64.569999999999979</v>
      </c>
      <c r="Q83" s="77">
        <v>14.560000000000002</v>
      </c>
      <c r="R83" s="80">
        <v>0</v>
      </c>
      <c r="S83" s="80">
        <v>0</v>
      </c>
      <c r="T83" s="78">
        <f>SUMPRODUCT(LTA!F83:AJ83,LTA!F$101:AJ$101,LTA!F$104:AJ$104)</f>
        <v>78.84</v>
      </c>
      <c r="U83" s="78">
        <f>SUMPRODUCT(LTA!F83:AJ83,LTA!F$102:AJ$102,LTA!F$104:AJ$104)</f>
        <v>137.97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-197.18</v>
      </c>
      <c r="AC83">
        <f t="shared" si="3"/>
        <v>10.683598606197378</v>
      </c>
      <c r="AD83">
        <f t="shared" si="4"/>
        <v>807.25110836776889</v>
      </c>
      <c r="AE83">
        <f>'IDT-1'!C83</f>
        <v>-15</v>
      </c>
      <c r="AF83" s="26"/>
      <c r="AG83">
        <f t="shared" si="5"/>
        <v>792.25110836776889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2.4497</v>
      </c>
      <c r="E84">
        <f>GT_NG!Q84</f>
        <v>8.7663202771116442</v>
      </c>
      <c r="F84">
        <f>GT_Spot!Q84</f>
        <v>0</v>
      </c>
      <c r="G84">
        <f>PPCL_NG!Q84</f>
        <v>14.461828020232913</v>
      </c>
      <c r="H84">
        <f>PPCL_Spot!Q84</f>
        <v>0</v>
      </c>
      <c r="I84">
        <f>Bawana_NG!Q84</f>
        <v>47.56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4.5104079999999991</v>
      </c>
      <c r="O84">
        <f>BYPL_ISGS_exbus!BB84</f>
        <v>566.8810339914595</v>
      </c>
      <c r="P84" s="77">
        <v>64.569999999999979</v>
      </c>
      <c r="Q84" s="77">
        <v>14.560000000000002</v>
      </c>
      <c r="R84" s="80">
        <v>0</v>
      </c>
      <c r="S84" s="80">
        <v>0</v>
      </c>
      <c r="T84" s="78">
        <f>SUMPRODUCT(LTA!F84:AJ84,LTA!F$101:AJ$101,LTA!F$104:AJ$104)</f>
        <v>78.97</v>
      </c>
      <c r="U84" s="78">
        <f>SUMPRODUCT(LTA!F84:AJ84,LTA!F$102:AJ$102,LTA!F$104:AJ$104)</f>
        <v>138.81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-30</v>
      </c>
      <c r="AA84" s="117">
        <f>STOA!I84</f>
        <v>0.43</v>
      </c>
      <c r="AB84" s="117">
        <f>-STOA!O84</f>
        <v>-197.18</v>
      </c>
      <c r="AC84">
        <f t="shared" si="3"/>
        <v>10.390566765033807</v>
      </c>
      <c r="AD84">
        <f t="shared" si="4"/>
        <v>713.97872352377033</v>
      </c>
      <c r="AE84">
        <f>'IDT-1'!C84</f>
        <v>-2</v>
      </c>
      <c r="AF84" s="26"/>
      <c r="AG84">
        <f t="shared" si="5"/>
        <v>711.97872352377033</v>
      </c>
      <c r="AI84" s="75">
        <f>PXIL!I84</f>
        <v>0</v>
      </c>
      <c r="AJ84" s="75">
        <f>PXIL!O84</f>
        <v>0</v>
      </c>
      <c r="AK84" s="75">
        <f>RTM_IEX!I84</f>
        <v>9.58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2.4497</v>
      </c>
      <c r="E85">
        <f>GT_NG!Q85</f>
        <v>8.7663202771116442</v>
      </c>
      <c r="F85">
        <f>GT_Spot!Q85</f>
        <v>0</v>
      </c>
      <c r="G85">
        <f>PPCL_NG!Q85</f>
        <v>14.461828020232913</v>
      </c>
      <c r="H85">
        <f>PPCL_Spot!Q85</f>
        <v>0</v>
      </c>
      <c r="I85">
        <f>Bawana_NG!Q85</f>
        <v>47.56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4.4559159999999984</v>
      </c>
      <c r="O85">
        <f>BYPL_ISGS_exbus!BB85</f>
        <v>563.31273123199321</v>
      </c>
      <c r="P85" s="77">
        <v>64.569999999999979</v>
      </c>
      <c r="Q85" s="77">
        <v>14.560000000000002</v>
      </c>
      <c r="R85" s="80">
        <v>0</v>
      </c>
      <c r="S85" s="80">
        <v>0</v>
      </c>
      <c r="T85" s="78">
        <f>SUMPRODUCT(LTA!F85:AJ85,LTA!F$101:AJ$101,LTA!F$104:AJ$104)</f>
        <v>78.930000000000007</v>
      </c>
      <c r="U85" s="78">
        <f>SUMPRODUCT(LTA!F85:AJ85,LTA!F$102:AJ$102,LTA!F$104:AJ$104)</f>
        <v>139.56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-30</v>
      </c>
      <c r="AA85" s="117">
        <f>STOA!I85</f>
        <v>0.43</v>
      </c>
      <c r="AB85" s="117">
        <f>-STOA!O85</f>
        <v>-197.18</v>
      </c>
      <c r="AC85">
        <f t="shared" si="3"/>
        <v>10.407086171150503</v>
      </c>
      <c r="AD85">
        <f t="shared" si="4"/>
        <v>715.83940935818725</v>
      </c>
      <c r="AE85">
        <f>'IDT-1'!C85</f>
        <v>-22</v>
      </c>
      <c r="AF85" s="26"/>
      <c r="AG85">
        <f t="shared" si="5"/>
        <v>693.83940935818725</v>
      </c>
      <c r="AI85" s="75">
        <f>PXIL!I85</f>
        <v>0</v>
      </c>
      <c r="AJ85" s="75">
        <f>PXIL!O85</f>
        <v>0</v>
      </c>
      <c r="AK85" s="75">
        <f>RTM_IEX!I85</f>
        <v>14.37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2.4497</v>
      </c>
      <c r="E86">
        <f>GT_NG!Q86</f>
        <v>8.7663202771116442</v>
      </c>
      <c r="F86">
        <f>GT_Spot!Q86</f>
        <v>0</v>
      </c>
      <c r="G86">
        <f>PPCL_NG!Q86</f>
        <v>14.461828020232913</v>
      </c>
      <c r="H86">
        <f>PPCL_Spot!Q86</f>
        <v>0</v>
      </c>
      <c r="I86">
        <f>Bawana_NG!Q86</f>
        <v>47.56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4.4692999999999987</v>
      </c>
      <c r="O86">
        <f>BYPL_ISGS_exbus!BB86</f>
        <v>563.48255945682786</v>
      </c>
      <c r="P86" s="77">
        <v>64.569999999999979</v>
      </c>
      <c r="Q86" s="77">
        <v>14.560000000000002</v>
      </c>
      <c r="R86" s="80">
        <v>0</v>
      </c>
      <c r="S86" s="80">
        <v>0</v>
      </c>
      <c r="T86" s="78">
        <f>SUMPRODUCT(LTA!F86:AJ86,LTA!F$101:AJ$101,LTA!F$104:AJ$104)</f>
        <v>78.67</v>
      </c>
      <c r="U86" s="78">
        <f>SUMPRODUCT(LTA!F86:AJ86,LTA!F$102:AJ$102,LTA!F$104:AJ$104)</f>
        <v>140.47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-30</v>
      </c>
      <c r="AA86" s="117">
        <f>STOA!I86</f>
        <v>0.43</v>
      </c>
      <c r="AB86" s="117">
        <f>-STOA!O86</f>
        <v>-197.18</v>
      </c>
      <c r="AC86">
        <f t="shared" si="3"/>
        <v>10.414418438729049</v>
      </c>
      <c r="AD86">
        <f t="shared" si="4"/>
        <v>716.66528931544326</v>
      </c>
      <c r="AE86">
        <f>'IDT-1'!C86</f>
        <v>-37</v>
      </c>
      <c r="AF86" s="26"/>
      <c r="AG86">
        <f t="shared" si="5"/>
        <v>679.66528931544326</v>
      </c>
      <c r="AI86" s="75">
        <f>PXIL!I86</f>
        <v>0</v>
      </c>
      <c r="AJ86" s="75">
        <f>PXIL!O86</f>
        <v>0</v>
      </c>
      <c r="AK86" s="75">
        <f>RTM_IEX!I86</f>
        <v>14.37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2.4497</v>
      </c>
      <c r="E87">
        <f>GT_NG!Q87</f>
        <v>8.7663202771116442</v>
      </c>
      <c r="F87">
        <f>GT_Spot!Q87</f>
        <v>0</v>
      </c>
      <c r="G87">
        <f>PPCL_NG!Q87</f>
        <v>14.461828020232913</v>
      </c>
      <c r="H87">
        <f>PPCL_Spot!Q87</f>
        <v>0</v>
      </c>
      <c r="I87">
        <f>Bawana_NG!Q87</f>
        <v>47.56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4.1394799999999989</v>
      </c>
      <c r="O87">
        <f>BYPL_ISGS_exbus!BB87</f>
        <v>562.47731203723754</v>
      </c>
      <c r="P87" s="77">
        <v>64.569999999999979</v>
      </c>
      <c r="Q87" s="77">
        <v>14.560000000000002</v>
      </c>
      <c r="R87" s="80">
        <v>0</v>
      </c>
      <c r="S87" s="80">
        <v>0</v>
      </c>
      <c r="T87" s="78">
        <f>SUMPRODUCT(LTA!F87:AJ87,LTA!F$101:AJ$101,LTA!F$104:AJ$104)</f>
        <v>78.709999999999994</v>
      </c>
      <c r="U87" s="78">
        <f>SUMPRODUCT(LTA!F87:AJ87,LTA!F$102:AJ$102,LTA!F$104:AJ$104)</f>
        <v>141.44999999999999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-65</v>
      </c>
      <c r="AA87" s="117">
        <f>STOA!I87</f>
        <v>0.35</v>
      </c>
      <c r="AB87" s="117">
        <f>-STOA!O87</f>
        <v>-197.18</v>
      </c>
      <c r="AC87">
        <f t="shared" si="3"/>
        <v>10.932524308713493</v>
      </c>
      <c r="AD87">
        <f t="shared" si="4"/>
        <v>704.7121160258688</v>
      </c>
      <c r="AE87">
        <f>'IDT-1'!C87</f>
        <v>-26.672000000000001</v>
      </c>
      <c r="AF87" s="26"/>
      <c r="AG87">
        <f t="shared" si="5"/>
        <v>678.04011602586877</v>
      </c>
      <c r="AI87" s="75">
        <f>PXIL!I87</f>
        <v>0</v>
      </c>
      <c r="AJ87" s="75">
        <f>PXIL!O87</f>
        <v>0</v>
      </c>
      <c r="AK87" s="75">
        <f>RTM_IEX!I87</f>
        <v>38.33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2.4497</v>
      </c>
      <c r="E88">
        <f>GT_NG!Q88</f>
        <v>8.7663202771116442</v>
      </c>
      <c r="F88">
        <f>GT_Spot!Q88</f>
        <v>0</v>
      </c>
      <c r="G88">
        <f>PPCL_NG!Q88</f>
        <v>14.461828020232913</v>
      </c>
      <c r="H88">
        <f>PPCL_Spot!Q88</f>
        <v>0</v>
      </c>
      <c r="I88">
        <f>Bawana_NG!Q88</f>
        <v>47.56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4.1853679999999995</v>
      </c>
      <c r="O88">
        <f>BYPL_ISGS_exbus!BB88</f>
        <v>557.8208937212828</v>
      </c>
      <c r="P88" s="77">
        <v>64.569999999999979</v>
      </c>
      <c r="Q88" s="77">
        <v>14.560000000000002</v>
      </c>
      <c r="R88" s="80">
        <v>0</v>
      </c>
      <c r="S88" s="80">
        <v>0</v>
      </c>
      <c r="T88" s="78">
        <f>SUMPRODUCT(LTA!F88:AJ88,LTA!F$101:AJ$101,LTA!F$104:AJ$104)</f>
        <v>78.95</v>
      </c>
      <c r="U88" s="78">
        <f>SUMPRODUCT(LTA!F88:AJ88,LTA!F$102:AJ$102,LTA!F$104:AJ$104)</f>
        <v>141.69999999999999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-62</v>
      </c>
      <c r="AA88" s="117">
        <f>STOA!I88</f>
        <v>0.35</v>
      </c>
      <c r="AB88" s="117">
        <f>-STOA!O88</f>
        <v>-197.18</v>
      </c>
      <c r="AC88">
        <f t="shared" si="3"/>
        <v>10.658781259366505</v>
      </c>
      <c r="AD88">
        <f t="shared" si="4"/>
        <v>679.90532875926101</v>
      </c>
      <c r="AE88">
        <f>'IDT-1'!C88</f>
        <v>-18.204999999999998</v>
      </c>
      <c r="AF88" s="26"/>
      <c r="AG88">
        <f t="shared" si="5"/>
        <v>661.70032875926097</v>
      </c>
      <c r="AI88" s="75">
        <f>PXIL!I88</f>
        <v>0</v>
      </c>
      <c r="AJ88" s="75">
        <f>PXIL!O88</f>
        <v>0</v>
      </c>
      <c r="AK88" s="75">
        <f>RTM_IEX!I88</f>
        <v>14.37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2.4497</v>
      </c>
      <c r="E89">
        <f>GT_NG!Q89</f>
        <v>8.8560602128211787</v>
      </c>
      <c r="F89">
        <f>GT_Spot!Q89</f>
        <v>0</v>
      </c>
      <c r="G89">
        <f>PPCL_NG!Q89</f>
        <v>14.461828020232913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4.4511359999999991</v>
      </c>
      <c r="O89">
        <f>BYPL_ISGS_exbus!BB89</f>
        <v>557.79235395134538</v>
      </c>
      <c r="P89" s="77">
        <v>64.569999999999979</v>
      </c>
      <c r="Q89" s="77">
        <v>14.560000000000002</v>
      </c>
      <c r="R89" s="80">
        <v>0</v>
      </c>
      <c r="S89" s="80">
        <v>0</v>
      </c>
      <c r="T89" s="78">
        <f>SUMPRODUCT(LTA!F89:AJ89,LTA!F$101:AJ$101,LTA!F$104:AJ$104)</f>
        <v>78.84</v>
      </c>
      <c r="U89" s="78">
        <f>SUMPRODUCT(LTA!F89:AJ89,LTA!F$102:AJ$102,LTA!F$104:AJ$104)</f>
        <v>141.85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-97</v>
      </c>
      <c r="AA89" s="117">
        <f>STOA!I89</f>
        <v>0.35</v>
      </c>
      <c r="AB89" s="117">
        <f>-STOA!O89</f>
        <v>-197.18</v>
      </c>
      <c r="AC89">
        <f t="shared" si="3"/>
        <v>11.040241042502135</v>
      </c>
      <c r="AD89">
        <f t="shared" si="4"/>
        <v>652.56083714189742</v>
      </c>
      <c r="AE89">
        <f>'IDT-1'!C89</f>
        <v>-8.0440000000000005</v>
      </c>
      <c r="AF89" s="26"/>
      <c r="AG89">
        <f t="shared" si="5"/>
        <v>644.51683714189744</v>
      </c>
      <c r="AI89" s="75">
        <f>PXIL!I89</f>
        <v>0</v>
      </c>
      <c r="AJ89" s="75">
        <f>PXIL!O89</f>
        <v>0</v>
      </c>
      <c r="AK89" s="75">
        <f>RTM_IEX!I89</f>
        <v>22.04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2.4497</v>
      </c>
      <c r="E90">
        <f>GT_NG!Q90</f>
        <v>8.8560602128211787</v>
      </c>
      <c r="F90">
        <f>GT_Spot!Q90</f>
        <v>0</v>
      </c>
      <c r="G90">
        <f>PPCL_NG!Q90</f>
        <v>14.461828020232913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4.6346879999999988</v>
      </c>
      <c r="O90">
        <f>BYPL_ISGS_exbus!BB90</f>
        <v>557.79241001496337</v>
      </c>
      <c r="P90" s="77">
        <v>64.569999999999979</v>
      </c>
      <c r="Q90" s="77">
        <v>14.560000000000002</v>
      </c>
      <c r="R90" s="80">
        <v>0</v>
      </c>
      <c r="S90" s="80">
        <v>0</v>
      </c>
      <c r="T90" s="78">
        <f>SUMPRODUCT(LTA!F90:AJ90,LTA!F$101:AJ$101,LTA!F$104:AJ$104)</f>
        <v>78.97</v>
      </c>
      <c r="U90" s="78">
        <f>SUMPRODUCT(LTA!F90:AJ90,LTA!F$102:AJ$102,LTA!F$104:AJ$104)</f>
        <v>141.96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-117</v>
      </c>
      <c r="AA90" s="117">
        <f>STOA!I90</f>
        <v>0.35</v>
      </c>
      <c r="AB90" s="117">
        <f>-STOA!O90</f>
        <v>-197.18</v>
      </c>
      <c r="AC90">
        <f t="shared" si="3"/>
        <v>11.238427343905881</v>
      </c>
      <c r="AD90">
        <f t="shared" si="4"/>
        <v>634.70625890411179</v>
      </c>
      <c r="AE90">
        <f>'IDT-1'!C90</f>
        <v>0</v>
      </c>
      <c r="AF90" s="26"/>
      <c r="AG90">
        <f t="shared" si="5"/>
        <v>634.70625890411179</v>
      </c>
      <c r="AI90" s="75">
        <f>PXIL!I90</f>
        <v>0</v>
      </c>
      <c r="AJ90" s="75">
        <f>PXIL!O90</f>
        <v>0</v>
      </c>
      <c r="AK90" s="75">
        <f>RTM_IEX!I90</f>
        <v>23.96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2.4497</v>
      </c>
      <c r="E91">
        <f>GT_NG!Q91</f>
        <v>8.8560602128211787</v>
      </c>
      <c r="F91">
        <f>GT_Spot!Q91</f>
        <v>0</v>
      </c>
      <c r="G91">
        <f>PPCL_NG!Q91</f>
        <v>14.461828020232913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4.3727439999999991</v>
      </c>
      <c r="O91">
        <f>BYPL_ISGS_exbus!BB91</f>
        <v>539.40899972159491</v>
      </c>
      <c r="P91" s="77">
        <v>62.559999999999995</v>
      </c>
      <c r="Q91" s="77">
        <v>14.140000000000002</v>
      </c>
      <c r="R91" s="80">
        <v>0</v>
      </c>
      <c r="S91" s="80">
        <v>0</v>
      </c>
      <c r="T91" s="78">
        <f>SUMPRODUCT(LTA!F91:AJ91,LTA!F$101:AJ$101,LTA!F$104:AJ$104)</f>
        <v>78.930000000000007</v>
      </c>
      <c r="U91" s="78">
        <f>SUMPRODUCT(LTA!F91:AJ91,LTA!F$102:AJ$102,LTA!F$104:AJ$104)</f>
        <v>141.98000000000002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-51</v>
      </c>
      <c r="AA91" s="117">
        <f>STOA!I91</f>
        <v>0.35</v>
      </c>
      <c r="AB91" s="117">
        <f>-STOA!O91</f>
        <v>-197.18</v>
      </c>
      <c r="AC91">
        <f t="shared" si="3"/>
        <v>10.69989018576911</v>
      </c>
      <c r="AD91">
        <f t="shared" si="4"/>
        <v>606.18944176887976</v>
      </c>
      <c r="AE91">
        <f>'IDT-1'!C91</f>
        <v>0</v>
      </c>
      <c r="AF91" s="26"/>
      <c r="AG91">
        <f t="shared" si="5"/>
        <v>606.18944176887976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2.4497</v>
      </c>
      <c r="E92">
        <f>GT_NG!Q92</f>
        <v>8.8560602128211787</v>
      </c>
      <c r="F92">
        <f>GT_Spot!Q92</f>
        <v>0</v>
      </c>
      <c r="G92">
        <f>PPCL_NG!Q92</f>
        <v>14.461828020232913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3.9368079999999996</v>
      </c>
      <c r="O92">
        <f>BYPL_ISGS_exbus!BB92</f>
        <v>537.8110968155446</v>
      </c>
      <c r="P92" s="77">
        <v>62.559999999999995</v>
      </c>
      <c r="Q92" s="77">
        <v>14.140000000000002</v>
      </c>
      <c r="R92" s="80">
        <v>0</v>
      </c>
      <c r="S92" s="80">
        <v>0</v>
      </c>
      <c r="T92" s="78">
        <f>SUMPRODUCT(LTA!F92:AJ92,LTA!F$101:AJ$101,LTA!F$104:AJ$104)</f>
        <v>78.67</v>
      </c>
      <c r="U92" s="78">
        <f>SUMPRODUCT(LTA!F92:AJ92,LTA!F$102:AJ$102,LTA!F$104:AJ$104)</f>
        <v>141.89000000000001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-66</v>
      </c>
      <c r="AA92" s="117">
        <f>STOA!I92</f>
        <v>0.35</v>
      </c>
      <c r="AB92" s="117">
        <f>-STOA!O92</f>
        <v>-197.18</v>
      </c>
      <c r="AC92">
        <f t="shared" si="3"/>
        <v>10.812084316228798</v>
      </c>
      <c r="AD92">
        <f t="shared" si="4"/>
        <v>588.69340873236968</v>
      </c>
      <c r="AE92">
        <f>'IDT-1'!C92</f>
        <v>0</v>
      </c>
      <c r="AF92" s="26"/>
      <c r="AG92">
        <f t="shared" si="5"/>
        <v>588.69340873236968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2.4497</v>
      </c>
      <c r="E93">
        <f>GT_NG!Q93</f>
        <v>8.8560602128211787</v>
      </c>
      <c r="F93">
        <f>GT_Spot!Q93</f>
        <v>0</v>
      </c>
      <c r="G93">
        <f>PPCL_NG!Q93</f>
        <v>14.461828020232913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3.8870959999999992</v>
      </c>
      <c r="O93">
        <f>BYPL_ISGS_exbus!BB93</f>
        <v>537.54769712499444</v>
      </c>
      <c r="P93" s="77">
        <v>28.749999999999996</v>
      </c>
      <c r="Q93" s="77">
        <v>12.730000000000002</v>
      </c>
      <c r="R93" s="80">
        <v>0</v>
      </c>
      <c r="S93" s="80">
        <v>0</v>
      </c>
      <c r="T93" s="78">
        <f>SUMPRODUCT(LTA!F93:AJ93,LTA!F$101:AJ$101,LTA!F$104:AJ$104)</f>
        <v>78.709999999999994</v>
      </c>
      <c r="U93" s="78">
        <f>SUMPRODUCT(LTA!F93:AJ93,LTA!F$102:AJ$102,LTA!F$104:AJ$104)</f>
        <v>134.61000000000001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-118</v>
      </c>
      <c r="AA93" s="117">
        <f>STOA!I93</f>
        <v>0.35</v>
      </c>
      <c r="AB93" s="117">
        <f>-STOA!O93</f>
        <v>-197.18</v>
      </c>
      <c r="AC93">
        <f t="shared" si="3"/>
        <v>10.664285188396349</v>
      </c>
      <c r="AD93">
        <f t="shared" si="4"/>
        <v>568.02809616965226</v>
      </c>
      <c r="AE93">
        <f>'IDT-1'!C93</f>
        <v>0</v>
      </c>
      <c r="AF93" s="26"/>
      <c r="AG93">
        <f t="shared" si="5"/>
        <v>568.02809616965226</v>
      </c>
      <c r="AI93" s="75">
        <f>PXIL!I93</f>
        <v>0</v>
      </c>
      <c r="AJ93" s="75">
        <f>PXIL!O93</f>
        <v>0</v>
      </c>
      <c r="AK93" s="75">
        <f>RTM_IEX!I93</f>
        <v>23.96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2.4497</v>
      </c>
      <c r="E94">
        <f>GT_NG!Q94</f>
        <v>8.8560602128211787</v>
      </c>
      <c r="F94">
        <f>GT_Spot!Q94</f>
        <v>0</v>
      </c>
      <c r="G94">
        <f>PPCL_NG!Q94</f>
        <v>14.461828020232913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3.9100399999999991</v>
      </c>
      <c r="O94">
        <f>BYPL_ISGS_exbus!BB94</f>
        <v>542.6672256369543</v>
      </c>
      <c r="P94" s="77">
        <v>28.749999999999996</v>
      </c>
      <c r="Q94" s="77">
        <v>12.730000000000002</v>
      </c>
      <c r="R94" s="80">
        <v>0</v>
      </c>
      <c r="S94" s="80">
        <v>0</v>
      </c>
      <c r="T94" s="78">
        <f>SUMPRODUCT(LTA!F94:AJ94,LTA!F$101:AJ$101,LTA!F$104:AJ$104)</f>
        <v>78.95</v>
      </c>
      <c r="U94" s="78">
        <f>SUMPRODUCT(LTA!F94:AJ94,LTA!F$102:AJ$102,LTA!F$104:AJ$104)</f>
        <v>134.87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-119</v>
      </c>
      <c r="AA94" s="117">
        <f>STOA!I94</f>
        <v>0.35</v>
      </c>
      <c r="AB94" s="117">
        <f>-STOA!O94</f>
        <v>-197.18</v>
      </c>
      <c r="AC94">
        <f t="shared" si="3"/>
        <v>10.511969074023792</v>
      </c>
      <c r="AD94">
        <f t="shared" si="4"/>
        <v>548.86288479598477</v>
      </c>
      <c r="AE94">
        <f>'IDT-1'!C94</f>
        <v>0</v>
      </c>
      <c r="AF94" s="26"/>
      <c r="AG94">
        <f t="shared" si="5"/>
        <v>548.86288479598477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2.4497</v>
      </c>
      <c r="E95">
        <f>GT_NG!Q95</f>
        <v>8.8560602128211787</v>
      </c>
      <c r="F95">
        <f>GT_Spot!Q95</f>
        <v>0</v>
      </c>
      <c r="G95">
        <f>PPCL_NG!Q95</f>
        <v>14.461828020232913</v>
      </c>
      <c r="H95">
        <f>PPCL_Spot!Q95</f>
        <v>0</v>
      </c>
      <c r="I95">
        <f>Bawana_NG!Q95</f>
        <v>47.56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4.0381439999999991</v>
      </c>
      <c r="O95">
        <f>BYPL_ISGS_exbus!BB95</f>
        <v>542.84317059552836</v>
      </c>
      <c r="P95" s="77">
        <v>28.749999999999996</v>
      </c>
      <c r="Q95" s="77">
        <v>12.730000000000002</v>
      </c>
      <c r="R95" s="80">
        <v>0</v>
      </c>
      <c r="S95" s="80">
        <v>0</v>
      </c>
      <c r="T95" s="78">
        <f>SUMPRODUCT(LTA!F95:AJ95,LTA!F$101:AJ$101,LTA!F$104:AJ$104)</f>
        <v>78.84</v>
      </c>
      <c r="U95" s="78">
        <f>SUMPRODUCT(LTA!F95:AJ95,LTA!F$102:AJ$102,LTA!F$104:AJ$104)</f>
        <v>86.78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-110</v>
      </c>
      <c r="AA95" s="117">
        <f>STOA!I95</f>
        <v>0.35</v>
      </c>
      <c r="AB95" s="117">
        <f>-STOA!O95</f>
        <v>-197.18</v>
      </c>
      <c r="AC95">
        <f t="shared" si="3"/>
        <v>10.094885557159484</v>
      </c>
      <c r="AD95">
        <f t="shared" si="4"/>
        <v>519.96401727142302</v>
      </c>
      <c r="AE95">
        <f>'IDT-1'!C95</f>
        <v>0</v>
      </c>
      <c r="AF95" s="26"/>
      <c r="AG95">
        <f t="shared" si="5"/>
        <v>519.96401727142302</v>
      </c>
      <c r="AI95" s="75">
        <f>PXIL!I95</f>
        <v>0</v>
      </c>
      <c r="AJ95" s="75">
        <f>PXIL!O95</f>
        <v>0</v>
      </c>
      <c r="AK95" s="75">
        <f>RTM_IEX!I95</f>
        <v>9.58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2.4497</v>
      </c>
      <c r="E96">
        <f>GT_NG!Q96</f>
        <v>8.8560602128211787</v>
      </c>
      <c r="F96">
        <f>GT_Spot!Q96</f>
        <v>0</v>
      </c>
      <c r="G96">
        <f>PPCL_NG!Q96</f>
        <v>14.461828020232913</v>
      </c>
      <c r="H96">
        <f>PPCL_Spot!Q96</f>
        <v>0</v>
      </c>
      <c r="I96">
        <f>Bawana_NG!Q96</f>
        <v>47.56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4.0285839999999995</v>
      </c>
      <c r="O96">
        <f>BYPL_ISGS_exbus!BB96</f>
        <v>540.33189814175591</v>
      </c>
      <c r="P96" s="77">
        <v>28.75</v>
      </c>
      <c r="Q96" s="77">
        <v>14.320000000000002</v>
      </c>
      <c r="R96" s="80">
        <v>0</v>
      </c>
      <c r="S96" s="80">
        <v>0</v>
      </c>
      <c r="T96" s="78">
        <f>SUMPRODUCT(LTA!F96:AJ96,LTA!F$101:AJ$101,LTA!F$104:AJ$104)</f>
        <v>78.84</v>
      </c>
      <c r="U96" s="78">
        <f>SUMPRODUCT(LTA!F96:AJ96,LTA!F$102:AJ$102,LTA!F$104:AJ$104)</f>
        <v>86.669999999999987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-135</v>
      </c>
      <c r="AA96" s="117">
        <f>STOA!I96</f>
        <v>0.35</v>
      </c>
      <c r="AB96" s="117">
        <f>-STOA!O96</f>
        <v>-197.18</v>
      </c>
      <c r="AC96">
        <f t="shared" si="3"/>
        <v>10.30767941962117</v>
      </c>
      <c r="AD96">
        <f t="shared" si="4"/>
        <v>493.71039095518881</v>
      </c>
      <c r="AE96">
        <f>'IDT-1'!C96</f>
        <v>0</v>
      </c>
      <c r="AF96" s="26"/>
      <c r="AG96">
        <f t="shared" si="5"/>
        <v>493.71039095518881</v>
      </c>
      <c r="AI96" s="75">
        <f>PXIL!I96</f>
        <v>0</v>
      </c>
      <c r="AJ96" s="75">
        <f>PXIL!O96</f>
        <v>0</v>
      </c>
      <c r="AK96" s="75">
        <f>RTM_IEX!I96</f>
        <v>9.58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2.4497</v>
      </c>
      <c r="E97">
        <f>GT_NG!Q97</f>
        <v>8.8560602128211787</v>
      </c>
      <c r="F97">
        <f>GT_Spot!Q97</f>
        <v>0</v>
      </c>
      <c r="G97">
        <f>PPCL_NG!Q97</f>
        <v>14.461828020232913</v>
      </c>
      <c r="H97">
        <f>PPCL_Spot!Q97</f>
        <v>0</v>
      </c>
      <c r="I97">
        <f>Bawana_NG!Q97</f>
        <v>47.56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4.5658559999999984</v>
      </c>
      <c r="O97">
        <f>BYPL_ISGS_exbus!BB97</f>
        <v>538.22457163661625</v>
      </c>
      <c r="P97" s="77">
        <v>28.749999999999993</v>
      </c>
      <c r="Q97" s="77">
        <v>14.320000000000002</v>
      </c>
      <c r="R97" s="80">
        <v>0</v>
      </c>
      <c r="S97" s="80">
        <v>0</v>
      </c>
      <c r="T97" s="78">
        <f>SUMPRODUCT(LTA!F97:AJ97,LTA!F$101:AJ$101,LTA!F$104:AJ$104)</f>
        <v>78.97</v>
      </c>
      <c r="U97" s="78">
        <f>SUMPRODUCT(LTA!F97:AJ97,LTA!F$102:AJ$102,LTA!F$104:AJ$104)</f>
        <v>87.06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-115</v>
      </c>
      <c r="AA97" s="117">
        <f>STOA!I97</f>
        <v>0.35</v>
      </c>
      <c r="AB97" s="117">
        <f>-STOA!O97</f>
        <v>-197.18</v>
      </c>
      <c r="AC97">
        <f t="shared" si="3"/>
        <v>10.21413493997594</v>
      </c>
      <c r="AD97">
        <f t="shared" si="4"/>
        <v>483.17388092969446</v>
      </c>
      <c r="AE97">
        <f>'IDT-1'!C97</f>
        <v>0</v>
      </c>
      <c r="AF97" s="26"/>
      <c r="AG97">
        <f t="shared" si="5"/>
        <v>483.17388092969446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2.4497</v>
      </c>
      <c r="E98">
        <f>GT_NG!Q98</f>
        <v>8.8560602128211787</v>
      </c>
      <c r="F98">
        <f>GT_Spot!Q98</f>
        <v>0</v>
      </c>
      <c r="G98">
        <f>PPCL_NG!Q98</f>
        <v>14.461828020232913</v>
      </c>
      <c r="H98">
        <f>PPCL_Spot!Q98</f>
        <v>0</v>
      </c>
      <c r="I98">
        <f>Bawana_NG!Q98</f>
        <v>47.56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4.7398479999999994</v>
      </c>
      <c r="O98">
        <f>BYPL_ISGS_exbus!BB98</f>
        <v>537.92436018875537</v>
      </c>
      <c r="P98" s="77">
        <v>28.749999999999993</v>
      </c>
      <c r="Q98" s="77">
        <v>14.320000000000002</v>
      </c>
      <c r="R98" s="80">
        <v>0</v>
      </c>
      <c r="S98" s="80">
        <v>0</v>
      </c>
      <c r="T98" s="78">
        <f>SUMPRODUCT(LTA!F98:AJ98,LTA!F$101:AJ$101,LTA!F$104:AJ$104)</f>
        <v>78.930000000000007</v>
      </c>
      <c r="U98" s="78">
        <f>SUMPRODUCT(LTA!F98:AJ98,LTA!F$102:AJ$102,LTA!F$104:AJ$104)</f>
        <v>87.47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-145</v>
      </c>
      <c r="AA98" s="117">
        <f>STOA!I98</f>
        <v>0.35</v>
      </c>
      <c r="AB98" s="117">
        <f>-STOA!O98</f>
        <v>-197.18</v>
      </c>
      <c r="AC98">
        <f t="shared" si="3"/>
        <v>10.482624034500624</v>
      </c>
      <c r="AD98">
        <f t="shared" si="4"/>
        <v>453.14917238730897</v>
      </c>
      <c r="AE98">
        <f>'IDT-1'!C98</f>
        <v>0</v>
      </c>
      <c r="AF98" s="26"/>
      <c r="AG98">
        <f t="shared" si="5"/>
        <v>453.14917238730897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5.8792800000000117E-2</v>
      </c>
      <c r="E99">
        <f t="shared" si="6"/>
        <v>0.21036661082273977</v>
      </c>
      <c r="F99">
        <f t="shared" si="6"/>
        <v>0</v>
      </c>
      <c r="G99">
        <f t="shared" si="6"/>
        <v>0.20362336653381802</v>
      </c>
      <c r="H99">
        <f t="shared" si="6"/>
        <v>0</v>
      </c>
      <c r="I99">
        <f t="shared" si="6"/>
        <v>1.1500526503519788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0.10958580199999995</v>
      </c>
      <c r="O99">
        <f t="shared" si="6"/>
        <v>14.015168569391045</v>
      </c>
      <c r="P99" s="77">
        <f t="shared" si="6"/>
        <v>1.2707795899565404</v>
      </c>
      <c r="Q99" s="77">
        <f t="shared" si="6"/>
        <v>0.3442087265135696</v>
      </c>
      <c r="R99" s="80">
        <f t="shared" si="6"/>
        <v>0.23516183570965668</v>
      </c>
      <c r="S99" s="80">
        <f t="shared" si="6"/>
        <v>0</v>
      </c>
      <c r="T99" s="78">
        <f t="shared" si="6"/>
        <v>2.9718199999999997</v>
      </c>
      <c r="U99" s="78">
        <f t="shared" si="6"/>
        <v>3.2054875000000003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3.5924999999999998E-3</v>
      </c>
      <c r="Z99" s="75">
        <f t="shared" si="6"/>
        <v>-2.06725</v>
      </c>
      <c r="AA99" s="117">
        <f t="shared" si="6"/>
        <v>0.63663499999999984</v>
      </c>
      <c r="AB99" s="117">
        <f t="shared" si="6"/>
        <v>-5.6837999999999989</v>
      </c>
      <c r="AC99">
        <f t="shared" si="6"/>
        <v>0.2917452730079006</v>
      </c>
      <c r="AD99">
        <f t="shared" si="6"/>
        <v>16.036169678271449</v>
      </c>
      <c r="AE99">
        <f t="shared" si="6"/>
        <v>-5.984550000000001E-2</v>
      </c>
      <c r="AG99">
        <f t="shared" si="6"/>
        <v>15.976324178271451</v>
      </c>
      <c r="AI99">
        <f t="shared" si="6"/>
        <v>0</v>
      </c>
      <c r="AJ99">
        <f t="shared" si="6"/>
        <v>0</v>
      </c>
      <c r="AK99">
        <f t="shared" si="6"/>
        <v>0.28793999999999992</v>
      </c>
      <c r="AL99">
        <f t="shared" si="6"/>
        <v>-0.62424999999999997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D3" sqref="D3: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44953</v>
      </c>
      <c r="B1" s="224"/>
      <c r="C1" s="224"/>
      <c r="D1" s="231" t="s">
        <v>507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3.1595</v>
      </c>
      <c r="E3">
        <f>GT_NG!T3</f>
        <v>12.021801193874904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5.5106239999999991</v>
      </c>
      <c r="O3">
        <f>TPDDL_ISGS_exbus!BB3</f>
        <v>501.49625760722648</v>
      </c>
      <c r="P3" s="77">
        <v>28.75</v>
      </c>
      <c r="Q3" s="77">
        <v>17.64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195.07999999999998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-245</v>
      </c>
      <c r="AA3" s="117">
        <f>STOA!J3</f>
        <v>2.85</v>
      </c>
      <c r="AB3" s="117">
        <f>-STOA!P3</f>
        <v>0</v>
      </c>
      <c r="AC3">
        <f>SUMIF(B3:AB3,"&gt;0")*$AC$2-SUMIF(B3:AB3,"&lt;0")*($AC$2/(1-$AC$2))+SUMIF(AI3:AR3,"&gt;0")*$AC$2-SUMIF(AI3:AR3,"&lt;0")*($AC$2/(1-$AC$2))</f>
        <v>9.6225007413359585</v>
      </c>
      <c r="AD3">
        <f>SUM(B3:AB3,AI3:AR3)-AC3</f>
        <v>561.53517943652469</v>
      </c>
      <c r="AE3">
        <f>'IDT-1'!F3</f>
        <v>0</v>
      </c>
      <c r="AF3" s="26"/>
      <c r="AG3">
        <f>SUM(AD3:AF3)</f>
        <v>561.53517943652469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3.1595</v>
      </c>
      <c r="E4">
        <f>GT_NG!T4</f>
        <v>12.021801193874904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5.8867199999999995</v>
      </c>
      <c r="O4">
        <f>TPDDL_ISGS_exbus!BB4</f>
        <v>501.49631163188189</v>
      </c>
      <c r="P4" s="77">
        <v>28.75</v>
      </c>
      <c r="Q4" s="77">
        <v>17.64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194.86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-264</v>
      </c>
      <c r="AA4" s="117">
        <f>STOA!J4</f>
        <v>2.85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9.7925592844746365</v>
      </c>
      <c r="AD4">
        <f t="shared" ref="AD4:AD67" si="1">SUM(B4:AB4,AI4:AR4)-AC4</f>
        <v>542.52127091804141</v>
      </c>
      <c r="AE4">
        <f>'IDT-1'!F4</f>
        <v>0</v>
      </c>
      <c r="AF4" s="26"/>
      <c r="AG4">
        <f t="shared" ref="AG4:AG67" si="2">SUM(AD4:AF4)</f>
        <v>542.52127091804141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3.1595</v>
      </c>
      <c r="E5">
        <f>GT_NG!T5</f>
        <v>12.021801193874904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6.0423690205011393</v>
      </c>
      <c r="M5">
        <f>EDWPCL!W5</f>
        <v>0</v>
      </c>
      <c r="N5">
        <f>'MSW BWN'!W5</f>
        <v>5.7745919999999993</v>
      </c>
      <c r="O5">
        <f>TPDDL_ISGS_exbus!BB5</f>
        <v>496.89469343087933</v>
      </c>
      <c r="P5" s="77">
        <v>28.75</v>
      </c>
      <c r="Q5" s="77">
        <v>17.64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195.02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-276</v>
      </c>
      <c r="AA5" s="117">
        <f>STOA!J5</f>
        <v>2.85</v>
      </c>
      <c r="AB5" s="117">
        <f>-STOA!P5</f>
        <v>0</v>
      </c>
      <c r="AC5">
        <f t="shared" si="0"/>
        <v>9.9026715789801703</v>
      </c>
      <c r="AD5">
        <f t="shared" si="1"/>
        <v>520.77299119492397</v>
      </c>
      <c r="AE5">
        <f>'IDT-1'!F5</f>
        <v>0</v>
      </c>
      <c r="AF5" s="26"/>
      <c r="AG5">
        <f t="shared" si="2"/>
        <v>520.77299119492397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3.1595</v>
      </c>
      <c r="E6">
        <f>GT_NG!T6</f>
        <v>12.021801193874904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5.562015999999999</v>
      </c>
      <c r="O6">
        <f>TPDDL_ISGS_exbus!BB6</f>
        <v>495.92123511501529</v>
      </c>
      <c r="P6" s="77">
        <v>28.75</v>
      </c>
      <c r="Q6" s="77">
        <v>17.64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195.22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-287</v>
      </c>
      <c r="AA6" s="117">
        <f>STOA!J6</f>
        <v>2.85</v>
      </c>
      <c r="AB6" s="117">
        <f>-STOA!P6</f>
        <v>0</v>
      </c>
      <c r="AC6">
        <f t="shared" si="0"/>
        <v>9.9923967865476779</v>
      </c>
      <c r="AD6">
        <f t="shared" si="1"/>
        <v>508.78165289910186</v>
      </c>
      <c r="AE6">
        <f>'IDT-1'!F6</f>
        <v>0</v>
      </c>
      <c r="AF6" s="26"/>
      <c r="AG6">
        <f t="shared" si="2"/>
        <v>508.78165289910186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3.1595</v>
      </c>
      <c r="E7">
        <f>GT_NG!T7</f>
        <v>12.021801193874904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5.5783679999999984</v>
      </c>
      <c r="O7">
        <f>TPDDL_ISGS_exbus!BB7</f>
        <v>489.63665125643593</v>
      </c>
      <c r="P7" s="77">
        <v>28.75</v>
      </c>
      <c r="Q7" s="77">
        <v>17.64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195.15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-298</v>
      </c>
      <c r="AA7" s="117">
        <f>STOA!J7</f>
        <v>2.85</v>
      </c>
      <c r="AB7" s="117">
        <f>-STOA!P7</f>
        <v>0</v>
      </c>
      <c r="AC7">
        <f t="shared" si="0"/>
        <v>10.256232936991212</v>
      </c>
      <c r="AD7">
        <f t="shared" si="1"/>
        <v>466.17958489007884</v>
      </c>
      <c r="AE7">
        <f>'IDT-1'!F7</f>
        <v>0</v>
      </c>
      <c r="AF7" s="26"/>
      <c r="AG7">
        <f t="shared" si="2"/>
        <v>466.17958489007884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3.1595</v>
      </c>
      <c r="E8">
        <f>GT_NG!T8</f>
        <v>12.021801193874904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5.8528479999999989</v>
      </c>
      <c r="O8">
        <f>TPDDL_ISGS_exbus!BB8</f>
        <v>489.6368405349719</v>
      </c>
      <c r="P8" s="77">
        <v>28.75</v>
      </c>
      <c r="Q8" s="77">
        <v>17.64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195.37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-308</v>
      </c>
      <c r="AA8" s="117">
        <f>STOA!J8</f>
        <v>2.85</v>
      </c>
      <c r="AB8" s="117">
        <f>-STOA!P8</f>
        <v>0</v>
      </c>
      <c r="AC8">
        <f t="shared" si="0"/>
        <v>10.349367301864282</v>
      </c>
      <c r="AD8">
        <f t="shared" si="1"/>
        <v>456.58111980374179</v>
      </c>
      <c r="AE8">
        <f>'IDT-1'!F8</f>
        <v>0</v>
      </c>
      <c r="AF8" s="26"/>
      <c r="AG8">
        <f t="shared" si="2"/>
        <v>456.58111980374179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3.1595</v>
      </c>
      <c r="E9">
        <f>GT_NG!T9</f>
        <v>12.021801193874904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6.0423690205011393</v>
      </c>
      <c r="M9">
        <f>EDWPCL!W9</f>
        <v>0</v>
      </c>
      <c r="N9">
        <f>'MSW BWN'!W9</f>
        <v>6.0385599999999995</v>
      </c>
      <c r="O9">
        <f>TPDDL_ISGS_exbus!BB9</f>
        <v>489.63665125643593</v>
      </c>
      <c r="P9" s="77">
        <v>28.75</v>
      </c>
      <c r="Q9" s="77">
        <v>17.64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195.24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-313</v>
      </c>
      <c r="AA9" s="117">
        <f>STOA!J9</f>
        <v>2.85</v>
      </c>
      <c r="AB9" s="117">
        <f>-STOA!P9</f>
        <v>0</v>
      </c>
      <c r="AC9">
        <f t="shared" si="0"/>
        <v>10.393503632621181</v>
      </c>
      <c r="AD9">
        <f t="shared" si="1"/>
        <v>451.50808496683959</v>
      </c>
      <c r="AE9">
        <f>'IDT-1'!F9</f>
        <v>0</v>
      </c>
      <c r="AF9" s="26"/>
      <c r="AG9">
        <f t="shared" si="2"/>
        <v>451.50808496683959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3.1595</v>
      </c>
      <c r="E10">
        <f>GT_NG!T10</f>
        <v>12.021801193874904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5.9871679999999996</v>
      </c>
      <c r="O10">
        <f>TPDDL_ISGS_exbus!BB10</f>
        <v>489.86180486487615</v>
      </c>
      <c r="P10" s="77">
        <v>28.75</v>
      </c>
      <c r="Q10" s="77">
        <v>17.64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195.5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-320</v>
      </c>
      <c r="AA10" s="117">
        <f>STOA!J10</f>
        <v>2.85</v>
      </c>
      <c r="AB10" s="117">
        <f>-STOA!P10</f>
        <v>0</v>
      </c>
      <c r="AC10">
        <f t="shared" si="0"/>
        <v>10.460210534233783</v>
      </c>
      <c r="AD10">
        <f t="shared" si="1"/>
        <v>444.95956090127646</v>
      </c>
      <c r="AE10">
        <f>'IDT-1'!F10</f>
        <v>0</v>
      </c>
      <c r="AF10" s="26"/>
      <c r="AG10">
        <f t="shared" si="2"/>
        <v>444.95956090127646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3.1595</v>
      </c>
      <c r="E11">
        <f>GT_NG!T11</f>
        <v>12.021801193874904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5.5281439999999993</v>
      </c>
      <c r="O11">
        <f>TPDDL_ISGS_exbus!BB11</f>
        <v>488.50785984705288</v>
      </c>
      <c r="P11" s="77">
        <v>28.75</v>
      </c>
      <c r="Q11" s="77">
        <v>17.64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195.35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-327</v>
      </c>
      <c r="AA11" s="117">
        <f>STOA!J11</f>
        <v>2.85</v>
      </c>
      <c r="AB11" s="117">
        <f>-STOA!P11</f>
        <v>0</v>
      </c>
      <c r="AC11">
        <f t="shared" si="0"/>
        <v>10.549473937143281</v>
      </c>
      <c r="AD11">
        <f t="shared" si="1"/>
        <v>430.90732848054381</v>
      </c>
      <c r="AE11">
        <f>'IDT-1'!F11</f>
        <v>0</v>
      </c>
      <c r="AF11" s="26"/>
      <c r="AG11">
        <f t="shared" si="2"/>
        <v>430.90732848054381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3.1595</v>
      </c>
      <c r="E12">
        <f>GT_NG!T12</f>
        <v>12.021801193874904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6.0820045558086564</v>
      </c>
      <c r="M12">
        <f>EDWPCL!W12</f>
        <v>0</v>
      </c>
      <c r="N12">
        <f>'MSW BWN'!W12</f>
        <v>5.7302079999999984</v>
      </c>
      <c r="O12">
        <f>TPDDL_ISGS_exbus!BB12</f>
        <v>486.58139083878882</v>
      </c>
      <c r="P12" s="77">
        <v>28.75</v>
      </c>
      <c r="Q12" s="77">
        <v>17.64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195.27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-332</v>
      </c>
      <c r="AA12" s="117">
        <f>STOA!J12</f>
        <v>2.85</v>
      </c>
      <c r="AB12" s="117">
        <f>-STOA!P12</f>
        <v>0</v>
      </c>
      <c r="AC12">
        <f t="shared" si="0"/>
        <v>10.577591696589279</v>
      </c>
      <c r="AD12">
        <f t="shared" si="1"/>
        <v>424.03002002053188</v>
      </c>
      <c r="AE12">
        <f>'IDT-1'!F12</f>
        <v>0</v>
      </c>
      <c r="AF12" s="26"/>
      <c r="AG12">
        <f t="shared" si="2"/>
        <v>424.03002002053188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3.1595</v>
      </c>
      <c r="E13">
        <f>GT_NG!T13</f>
        <v>12.021801193874904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5.7862719999999985</v>
      </c>
      <c r="O13">
        <f>TPDDL_ISGS_exbus!BB13</f>
        <v>470.91666184185362</v>
      </c>
      <c r="P13" s="77">
        <v>28.75</v>
      </c>
      <c r="Q13" s="77">
        <v>17.64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195.06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-335</v>
      </c>
      <c r="AA13" s="117">
        <f>STOA!J13</f>
        <v>2.85</v>
      </c>
      <c r="AB13" s="117">
        <f>-STOA!P13</f>
        <v>0</v>
      </c>
      <c r="AC13">
        <f t="shared" si="0"/>
        <v>10.642978491718999</v>
      </c>
      <c r="AD13">
        <f t="shared" si="1"/>
        <v>385.19075392076883</v>
      </c>
      <c r="AE13">
        <f>'IDT-1'!F13</f>
        <v>0</v>
      </c>
      <c r="AF13" s="26"/>
      <c r="AG13">
        <f t="shared" si="2"/>
        <v>385.19075392076883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3.1595</v>
      </c>
      <c r="E14">
        <f>GT_NG!T14</f>
        <v>12.021801193874904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5.6683039999999982</v>
      </c>
      <c r="O14">
        <f>TPDDL_ISGS_exbus!BB14</f>
        <v>471.1436329099426</v>
      </c>
      <c r="P14" s="77">
        <v>28.75</v>
      </c>
      <c r="Q14" s="77">
        <v>17.64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195.04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-338</v>
      </c>
      <c r="AA14" s="117">
        <f>STOA!J14</f>
        <v>2.85</v>
      </c>
      <c r="AB14" s="117">
        <f>-STOA!P14</f>
        <v>0</v>
      </c>
      <c r="AC14">
        <f t="shared" si="0"/>
        <v>10.670396101284767</v>
      </c>
      <c r="AD14">
        <f t="shared" si="1"/>
        <v>382.25233937929198</v>
      </c>
      <c r="AE14">
        <f>'IDT-1'!F14</f>
        <v>0</v>
      </c>
      <c r="AF14" s="26"/>
      <c r="AG14">
        <f t="shared" si="2"/>
        <v>382.25233937929198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3.1595</v>
      </c>
      <c r="E15">
        <f>GT_NG!T15</f>
        <v>12.021801193874904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5.7302079999999984</v>
      </c>
      <c r="O15">
        <f>TPDDL_ISGS_exbus!BB15</f>
        <v>413.64527451451067</v>
      </c>
      <c r="P15" s="77">
        <v>28.75</v>
      </c>
      <c r="Q15" s="77">
        <v>17.64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195.07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-341</v>
      </c>
      <c r="AA15" s="117">
        <f>STOA!J15</f>
        <v>2.85</v>
      </c>
      <c r="AB15" s="117">
        <f>-STOA!P15</f>
        <v>0</v>
      </c>
      <c r="AC15">
        <f t="shared" si="0"/>
        <v>9.5703847586178803</v>
      </c>
      <c r="AD15">
        <f t="shared" si="1"/>
        <v>392.94589632652702</v>
      </c>
      <c r="AE15">
        <f>'IDT-1'!F15</f>
        <v>0</v>
      </c>
      <c r="AF15" s="26"/>
      <c r="AG15">
        <f t="shared" si="2"/>
        <v>392.94589632652702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3.1595</v>
      </c>
      <c r="E16">
        <f>GT_NG!T16</f>
        <v>12.021801193874904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5.6461119999999987</v>
      </c>
      <c r="O16">
        <f>TPDDL_ISGS_exbus!BB16</f>
        <v>407.5311008778387</v>
      </c>
      <c r="P16" s="77">
        <v>28.75</v>
      </c>
      <c r="Q16" s="77">
        <v>17.64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195.04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-341</v>
      </c>
      <c r="AA16" s="117">
        <f>STOA!J16</f>
        <v>2.85</v>
      </c>
      <c r="AB16" s="117">
        <f>-STOA!P16</f>
        <v>0</v>
      </c>
      <c r="AC16">
        <f t="shared" si="0"/>
        <v>9.5155759858151647</v>
      </c>
      <c r="AD16">
        <f t="shared" si="1"/>
        <v>386.77243546265765</v>
      </c>
      <c r="AE16">
        <f>'IDT-1'!F16</f>
        <v>0</v>
      </c>
      <c r="AF16" s="26"/>
      <c r="AG16">
        <f t="shared" si="2"/>
        <v>386.77243546265765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3.1595</v>
      </c>
      <c r="E17">
        <f>GT_NG!T17</f>
        <v>12.021801193874904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5.9958997722095662</v>
      </c>
      <c r="M17">
        <f>EDWPCL!W17</f>
        <v>0</v>
      </c>
      <c r="N17">
        <f>'MSW BWN'!W17</f>
        <v>5.8423359999999986</v>
      </c>
      <c r="O17">
        <f>TPDDL_ISGS_exbus!BB17</f>
        <v>407.53091159930278</v>
      </c>
      <c r="P17" s="77">
        <v>28.75</v>
      </c>
      <c r="Q17" s="77">
        <v>17.64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190.29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-338</v>
      </c>
      <c r="AA17" s="117">
        <f>STOA!J17</f>
        <v>2.85</v>
      </c>
      <c r="AB17" s="117">
        <f>-STOA!P17</f>
        <v>0</v>
      </c>
      <c r="AC17">
        <f t="shared" si="0"/>
        <v>9.4477148726095344</v>
      </c>
      <c r="AD17">
        <f t="shared" si="1"/>
        <v>385.15544082142645</v>
      </c>
      <c r="AE17">
        <f>'IDT-1'!F17</f>
        <v>0</v>
      </c>
      <c r="AF17" s="26"/>
      <c r="AG17">
        <f t="shared" si="2"/>
        <v>385.15544082142645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3.1595</v>
      </c>
      <c r="E18">
        <f>GT_NG!T18</f>
        <v>12.021801193874904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5.7243679999999983</v>
      </c>
      <c r="O18">
        <f>TPDDL_ISGS_exbus!BB18</f>
        <v>407.65255365879142</v>
      </c>
      <c r="P18" s="77">
        <v>28.75</v>
      </c>
      <c r="Q18" s="77">
        <v>17.64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190.13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-333</v>
      </c>
      <c r="AA18" s="117">
        <f>STOA!J18</f>
        <v>2.85</v>
      </c>
      <c r="AB18" s="117">
        <f>-STOA!P18</f>
        <v>0</v>
      </c>
      <c r="AC18">
        <f t="shared" si="0"/>
        <v>9.4031004029099865</v>
      </c>
      <c r="AD18">
        <f t="shared" si="1"/>
        <v>390.1746198265156</v>
      </c>
      <c r="AE18">
        <f>'IDT-1'!F18</f>
        <v>0</v>
      </c>
      <c r="AF18" s="26"/>
      <c r="AG18">
        <f t="shared" si="2"/>
        <v>390.1746198265156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3.1595</v>
      </c>
      <c r="E19">
        <f>GT_NG!T19</f>
        <v>12.021801193874904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5.7126879999999982</v>
      </c>
      <c r="O19">
        <f>TPDDL_ISGS_exbus!BB19</f>
        <v>418.79880933163861</v>
      </c>
      <c r="P19" s="77">
        <v>28.75</v>
      </c>
      <c r="Q19" s="77">
        <v>17.64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189.97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-327</v>
      </c>
      <c r="AA19" s="117">
        <f>STOA!J19</f>
        <v>2.76</v>
      </c>
      <c r="AB19" s="117">
        <f>-STOA!P19</f>
        <v>0</v>
      </c>
      <c r="AC19">
        <f t="shared" si="0"/>
        <v>9.4456159036978704</v>
      </c>
      <c r="AD19">
        <f t="shared" si="1"/>
        <v>407.01667999857489</v>
      </c>
      <c r="AE19">
        <f>'IDT-1'!F19</f>
        <v>0</v>
      </c>
      <c r="AF19" s="26"/>
      <c r="AG19">
        <f t="shared" si="2"/>
        <v>407.01667999857489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3.1595</v>
      </c>
      <c r="E20">
        <f>GT_NG!T20</f>
        <v>12.342126298960832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5.3863325740318899</v>
      </c>
      <c r="M20">
        <f>EDWPCL!W20</f>
        <v>0</v>
      </c>
      <c r="N20">
        <f>'MSW BWN'!W20</f>
        <v>5.5842079999999994</v>
      </c>
      <c r="O20">
        <f>TPDDL_ISGS_exbus!BB20</f>
        <v>419.29034573434438</v>
      </c>
      <c r="P20" s="77">
        <v>28.75</v>
      </c>
      <c r="Q20" s="77">
        <v>17.64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189.85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-315</v>
      </c>
      <c r="AA20" s="117">
        <f>STOA!J20</f>
        <v>2.76</v>
      </c>
      <c r="AB20" s="117">
        <f>-STOA!P20</f>
        <v>0</v>
      </c>
      <c r="AC20">
        <f t="shared" si="0"/>
        <v>9.3375201031682025</v>
      </c>
      <c r="AD20">
        <f t="shared" si="1"/>
        <v>418.94769963281772</v>
      </c>
      <c r="AE20">
        <f>'IDT-1'!F20</f>
        <v>0</v>
      </c>
      <c r="AF20" s="26"/>
      <c r="AG20">
        <f t="shared" si="2"/>
        <v>418.94769963281772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3.1595</v>
      </c>
      <c r="E21">
        <f>GT_NG!T21</f>
        <v>12.342126298960832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5.7539863325740317</v>
      </c>
      <c r="M21">
        <f>EDWPCL!W21</f>
        <v>0</v>
      </c>
      <c r="N21">
        <f>'MSW BWN'!W21</f>
        <v>5.7348799999999995</v>
      </c>
      <c r="O21">
        <f>TPDDL_ISGS_exbus!BB21</f>
        <v>402.13870689616641</v>
      </c>
      <c r="P21" s="77">
        <v>28.75</v>
      </c>
      <c r="Q21" s="77">
        <v>17.64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189.62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-298</v>
      </c>
      <c r="AA21" s="117">
        <f>STOA!J21</f>
        <v>2.76</v>
      </c>
      <c r="AB21" s="117">
        <f>-STOA!P21</f>
        <v>0</v>
      </c>
      <c r="AC21">
        <f t="shared" si="0"/>
        <v>9.0381947801900857</v>
      </c>
      <c r="AD21">
        <f t="shared" si="1"/>
        <v>419.38371187615996</v>
      </c>
      <c r="AE21">
        <f>'IDT-1'!F21</f>
        <v>0</v>
      </c>
      <c r="AF21" s="26"/>
      <c r="AG21">
        <f t="shared" si="2"/>
        <v>419.38371187615996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3.1595</v>
      </c>
      <c r="E22">
        <f>GT_NG!T22</f>
        <v>12.02238209432454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5.5281439999999993</v>
      </c>
      <c r="O22">
        <f>TPDDL_ISGS_exbus!BB22</f>
        <v>402.79455417310237</v>
      </c>
      <c r="P22" s="77">
        <v>28.75</v>
      </c>
      <c r="Q22" s="77">
        <v>17.64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189.51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-272</v>
      </c>
      <c r="AA22" s="117">
        <f>STOA!J22</f>
        <v>2.76</v>
      </c>
      <c r="AB22" s="117">
        <f>-STOA!P22</f>
        <v>0</v>
      </c>
      <c r="AC22">
        <f t="shared" si="0"/>
        <v>8.8108145693059647</v>
      </c>
      <c r="AD22">
        <f t="shared" si="1"/>
        <v>446.00326307488012</v>
      </c>
      <c r="AE22">
        <f>'IDT-1'!F22</f>
        <v>0</v>
      </c>
      <c r="AF22" s="26"/>
      <c r="AG22">
        <f t="shared" si="2"/>
        <v>446.00326307488012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3.1595</v>
      </c>
      <c r="E23">
        <f>GT_NG!T23</f>
        <v>12.02238209432454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57.272705754511961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5.8306559999999994</v>
      </c>
      <c r="O23">
        <f>TPDDL_ISGS_exbus!BB23</f>
        <v>405.5598117632407</v>
      </c>
      <c r="P23" s="77">
        <v>28.75</v>
      </c>
      <c r="Q23" s="77">
        <v>17.64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189.51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-239</v>
      </c>
      <c r="AA23" s="117">
        <f>STOA!J23</f>
        <v>2.76</v>
      </c>
      <c r="AB23" s="117">
        <f>-STOA!P23</f>
        <v>0</v>
      </c>
      <c r="AC23">
        <f t="shared" si="0"/>
        <v>8.533832721374333</v>
      </c>
      <c r="AD23">
        <f t="shared" si="1"/>
        <v>481.09801313881337</v>
      </c>
      <c r="AE23">
        <f>'IDT-1'!F23</f>
        <v>0</v>
      </c>
      <c r="AF23" s="26"/>
      <c r="AG23">
        <f t="shared" si="2"/>
        <v>481.09801313881337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3.1595</v>
      </c>
      <c r="E24">
        <f>GT_NG!T24</f>
        <v>12.02238209432454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57.272705754511961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6.0327199999999985</v>
      </c>
      <c r="O24">
        <f>TPDDL_ISGS_exbus!BB24</f>
        <v>409.24273426894632</v>
      </c>
      <c r="P24" s="77">
        <v>28.75</v>
      </c>
      <c r="Q24" s="77">
        <v>17.64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185.32999999999998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-205</v>
      </c>
      <c r="AA24" s="117">
        <f>STOA!J24</f>
        <v>2.76</v>
      </c>
      <c r="AB24" s="117">
        <f>-STOA!P24</f>
        <v>0</v>
      </c>
      <c r="AC24">
        <f t="shared" si="0"/>
        <v>8.2293802668699012</v>
      </c>
      <c r="AD24">
        <f t="shared" si="1"/>
        <v>515.10745209902336</v>
      </c>
      <c r="AE24">
        <f>'IDT-1'!F24</f>
        <v>0</v>
      </c>
      <c r="AF24" s="26"/>
      <c r="AG24">
        <f t="shared" si="2"/>
        <v>515.10745209902336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3.1595</v>
      </c>
      <c r="E25">
        <f>GT_NG!T25</f>
        <v>12.021801193874904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57.272705754511961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5.562015999999999</v>
      </c>
      <c r="O25">
        <f>TPDDL_ISGS_exbus!BB25</f>
        <v>415.90144053596134</v>
      </c>
      <c r="P25" s="77">
        <v>28.75</v>
      </c>
      <c r="Q25" s="77">
        <v>17.64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204.54000000000002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-154</v>
      </c>
      <c r="AA25" s="117">
        <f>STOA!J25</f>
        <v>2.76</v>
      </c>
      <c r="AB25" s="117">
        <f>-STOA!P25</f>
        <v>0</v>
      </c>
      <c r="AC25">
        <f t="shared" si="0"/>
        <v>8.0000930712637164</v>
      </c>
      <c r="AD25">
        <f t="shared" si="1"/>
        <v>591.73416066119501</v>
      </c>
      <c r="AE25">
        <f>'IDT-1'!F25</f>
        <v>0</v>
      </c>
      <c r="AF25" s="26"/>
      <c r="AG25">
        <f t="shared" si="2"/>
        <v>591.73416066119501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3.1595</v>
      </c>
      <c r="E26">
        <f>GT_NG!T26</f>
        <v>12.021801193874904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57.272705754511961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5.6904959999999987</v>
      </c>
      <c r="O26">
        <f>TPDDL_ISGS_exbus!BB26</f>
        <v>424.50712981792555</v>
      </c>
      <c r="P26" s="77">
        <v>28.748288384830627</v>
      </c>
      <c r="Q26" s="77">
        <v>17.032962769659012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223.69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-125.17</v>
      </c>
      <c r="AA26" s="117">
        <f>STOA!J26</f>
        <v>2.76</v>
      </c>
      <c r="AB26" s="117">
        <f>-STOA!P26</f>
        <v>0</v>
      </c>
      <c r="AC26">
        <f t="shared" si="0"/>
        <v>7.9841603546396174</v>
      </c>
      <c r="AD26">
        <f t="shared" si="1"/>
        <v>647.85551381427285</v>
      </c>
      <c r="AE26">
        <f>'IDT-1'!F26</f>
        <v>0</v>
      </c>
      <c r="AF26" s="26"/>
      <c r="AG26">
        <f t="shared" si="2"/>
        <v>647.85551381427285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3.1595</v>
      </c>
      <c r="E27">
        <f>GT_NG!T27</f>
        <v>12.021801193874904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57.272705754511961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5.4498879999999996</v>
      </c>
      <c r="O27">
        <f>TPDDL_ISGS_exbus!BB27</f>
        <v>453.28320790018358</v>
      </c>
      <c r="P27" s="77">
        <v>61.97</v>
      </c>
      <c r="Q27" s="77">
        <v>17.032962769659012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241.73000000000002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-76</v>
      </c>
      <c r="AA27" s="117">
        <f>STOA!J27</f>
        <v>2.76</v>
      </c>
      <c r="AB27" s="117">
        <f>-STOA!P27</f>
        <v>0</v>
      </c>
      <c r="AC27">
        <f t="shared" si="0"/>
        <v>8.4274005737545412</v>
      </c>
      <c r="AD27">
        <f t="shared" si="1"/>
        <v>756.37945529258536</v>
      </c>
      <c r="AE27">
        <f>'IDT-1'!F27</f>
        <v>0</v>
      </c>
      <c r="AF27" s="26"/>
      <c r="AG27">
        <f t="shared" si="2"/>
        <v>756.37945529258536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3.1595</v>
      </c>
      <c r="E28">
        <f>GT_NG!T28</f>
        <v>12.021801193874904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57.272705754511961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5.4884319999999995</v>
      </c>
      <c r="O28">
        <f>TPDDL_ISGS_exbus!BB28</f>
        <v>578.9855207683247</v>
      </c>
      <c r="P28" s="77">
        <v>70.97999999999999</v>
      </c>
      <c r="Q28" s="77">
        <v>17.64</v>
      </c>
      <c r="R28" s="80">
        <v>0.01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235.78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-35</v>
      </c>
      <c r="AA28" s="117">
        <f>STOA!J28</f>
        <v>2.76</v>
      </c>
      <c r="AB28" s="117">
        <f>-STOA!P28</f>
        <v>0</v>
      </c>
      <c r="AC28">
        <f t="shared" si="0"/>
        <v>9.2022748134111758</v>
      </c>
      <c r="AD28">
        <f t="shared" si="1"/>
        <v>926.02247515141096</v>
      </c>
      <c r="AE28">
        <f>'IDT-1'!F28</f>
        <v>-75.539000000000001</v>
      </c>
      <c r="AF28" s="26"/>
      <c r="AG28">
        <f t="shared" si="2"/>
        <v>850.48347515141097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3.1595</v>
      </c>
      <c r="E29">
        <f>GT_NG!T29</f>
        <v>12.021801193874904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57.272705754511961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5.6180799999999991</v>
      </c>
      <c r="O29">
        <f>TPDDL_ISGS_exbus!BB29</f>
        <v>652.69145775070479</v>
      </c>
      <c r="P29" s="77">
        <v>70.97999999999999</v>
      </c>
      <c r="Q29" s="77">
        <v>17.64</v>
      </c>
      <c r="R29" s="80">
        <v>0.01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235.91000000000003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2.76</v>
      </c>
      <c r="AB29" s="117">
        <f>-STOA!P29</f>
        <v>0</v>
      </c>
      <c r="AC29">
        <f t="shared" si="0"/>
        <v>9.5757229475353807</v>
      </c>
      <c r="AD29">
        <f t="shared" si="1"/>
        <v>1078.574611999667</v>
      </c>
      <c r="AE29">
        <f>'IDT-1'!F29</f>
        <v>-160</v>
      </c>
      <c r="AF29" s="26"/>
      <c r="AG29">
        <f t="shared" si="2"/>
        <v>918.57461199966701</v>
      </c>
      <c r="AI29" s="75">
        <f>PXIL!J29</f>
        <v>0</v>
      </c>
      <c r="AJ29" s="75">
        <f>PXIL!P29</f>
        <v>0</v>
      </c>
      <c r="AK29" s="75">
        <f>RTM_IEX!J29</f>
        <v>23.96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3.1595</v>
      </c>
      <c r="E30">
        <f>GT_NG!T30</f>
        <v>12.021801193874904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57.272705754511961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5.6741439999999992</v>
      </c>
      <c r="O30">
        <f>TPDDL_ISGS_exbus!BB30</f>
        <v>676.33672550819711</v>
      </c>
      <c r="P30" s="77">
        <v>70.97999999999999</v>
      </c>
      <c r="Q30" s="77">
        <v>17.64</v>
      </c>
      <c r="R30" s="80">
        <v>0.38000000000000006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235.44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2.76</v>
      </c>
      <c r="AB30" s="117">
        <f>-STOA!P30</f>
        <v>0</v>
      </c>
      <c r="AC30">
        <f t="shared" si="0"/>
        <v>10.643438667001313</v>
      </c>
      <c r="AD30">
        <f t="shared" si="1"/>
        <v>1198.8382280376932</v>
      </c>
      <c r="AE30">
        <f>'IDT-1'!F30</f>
        <v>-216</v>
      </c>
      <c r="AF30" s="26"/>
      <c r="AG30">
        <f t="shared" si="2"/>
        <v>982.83822803769317</v>
      </c>
      <c r="AI30" s="75">
        <f>PXIL!J30</f>
        <v>0</v>
      </c>
      <c r="AJ30" s="75">
        <f>PXIL!P30</f>
        <v>0</v>
      </c>
      <c r="AK30" s="75">
        <f>RTM_IEX!J30</f>
        <v>121.69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3.1595</v>
      </c>
      <c r="E31">
        <f>GT_NG!T31</f>
        <v>12.021801193874904</v>
      </c>
      <c r="F31">
        <f>GT_Spot!T31</f>
        <v>0</v>
      </c>
      <c r="G31">
        <f>PPCL_NG!T31</f>
        <v>3.86</v>
      </c>
      <c r="H31">
        <f>PPCL_Spot!T31</f>
        <v>0</v>
      </c>
      <c r="I31">
        <f>Bawana_NG!T31</f>
        <v>57.272705754511961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5.7745919999999993</v>
      </c>
      <c r="O31">
        <f>TPDDL_ISGS_exbus!BB31</f>
        <v>698.48795228799713</v>
      </c>
      <c r="P31" s="77">
        <v>70.97999999999999</v>
      </c>
      <c r="Q31" s="77">
        <v>17.64</v>
      </c>
      <c r="R31" s="80">
        <v>3.1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264.10000000000002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2.76</v>
      </c>
      <c r="AB31" s="117">
        <f>-STOA!P31</f>
        <v>0</v>
      </c>
      <c r="AC31">
        <f t="shared" si="0"/>
        <v>11.326509405063552</v>
      </c>
      <c r="AD31">
        <f t="shared" si="1"/>
        <v>1275.776832079431</v>
      </c>
      <c r="AE31">
        <f>'IDT-1'!F31</f>
        <v>-219</v>
      </c>
      <c r="AF31" s="26"/>
      <c r="AG31">
        <f t="shared" si="2"/>
        <v>1056.776832079431</v>
      </c>
      <c r="AI31" s="75">
        <f>PXIL!J31</f>
        <v>0</v>
      </c>
      <c r="AJ31" s="75">
        <f>PXIL!P31</f>
        <v>0</v>
      </c>
      <c r="AK31" s="75">
        <f>RTM_IEX!J31</f>
        <v>141.82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3.1595</v>
      </c>
      <c r="E32">
        <f>GT_NG!T32</f>
        <v>12.021801193874904</v>
      </c>
      <c r="F32">
        <f>GT_Spot!T32</f>
        <v>0</v>
      </c>
      <c r="G32">
        <f>PPCL_NG!T32</f>
        <v>3.86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5.7126879999999982</v>
      </c>
      <c r="O32">
        <f>TPDDL_ISGS_exbus!BB32</f>
        <v>706.15635957373536</v>
      </c>
      <c r="P32" s="77">
        <v>70.97999999999999</v>
      </c>
      <c r="Q32" s="77">
        <v>17.64</v>
      </c>
      <c r="R32" s="80">
        <v>8.44</v>
      </c>
      <c r="S32" s="80">
        <v>0</v>
      </c>
      <c r="T32" s="78">
        <f>SUMPRODUCT(LTA!F32:AJ32,LTA!F$101:AJ$101,LTA!F$105:AJ$105)</f>
        <v>1.33</v>
      </c>
      <c r="U32" s="78">
        <f>SUMPRODUCT(LTA!F32:AJ32,LTA!F$102:AJ$102,LTA!F$105:AJ$105)</f>
        <v>289.62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2.76</v>
      </c>
      <c r="AB32" s="117">
        <f>-STOA!P32</f>
        <v>0</v>
      </c>
      <c r="AC32">
        <f t="shared" si="0"/>
        <v>12.130950823338344</v>
      </c>
      <c r="AD32">
        <f t="shared" si="1"/>
        <v>1366.3861881923824</v>
      </c>
      <c r="AE32">
        <f>'IDT-1'!F32</f>
        <v>-254</v>
      </c>
      <c r="AF32" s="26"/>
      <c r="AG32">
        <f t="shared" si="2"/>
        <v>1112.3861881923824</v>
      </c>
      <c r="AI32" s="75">
        <f>PXIL!J32</f>
        <v>0</v>
      </c>
      <c r="AJ32" s="75">
        <f>PXIL!P32</f>
        <v>0</v>
      </c>
      <c r="AK32" s="75">
        <f>RTM_IEX!J32</f>
        <v>181.11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3.1595</v>
      </c>
      <c r="E33">
        <f>GT_NG!T33</f>
        <v>12.021801193874904</v>
      </c>
      <c r="F33">
        <f>GT_Spot!T33</f>
        <v>0</v>
      </c>
      <c r="G33">
        <f>PPCL_NG!T33</f>
        <v>3.86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6.035535307517085</v>
      </c>
      <c r="M33">
        <f>EDWPCL!W33</f>
        <v>0</v>
      </c>
      <c r="N33">
        <f>'MSW BWN'!W33</f>
        <v>5.6344319999999986</v>
      </c>
      <c r="O33">
        <f>TPDDL_ISGS_exbus!BB33</f>
        <v>709.5701734232573</v>
      </c>
      <c r="P33" s="77">
        <v>70.97999999999999</v>
      </c>
      <c r="Q33" s="77">
        <v>17.64</v>
      </c>
      <c r="R33" s="80">
        <v>15.509999999999996</v>
      </c>
      <c r="S33" s="80">
        <v>0</v>
      </c>
      <c r="T33" s="78">
        <f>SUMPRODUCT(LTA!F33:AJ33,LTA!F$101:AJ$101,LTA!F$105:AJ$105)</f>
        <v>5.37</v>
      </c>
      <c r="U33" s="78">
        <f>SUMPRODUCT(LTA!F33:AJ33,LTA!F$102:AJ$102,LTA!F$105:AJ$105)</f>
        <v>297.13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2.76</v>
      </c>
      <c r="AB33" s="117">
        <f>-STOA!P33</f>
        <v>0</v>
      </c>
      <c r="AC33">
        <f t="shared" si="0"/>
        <v>12.238876688936914</v>
      </c>
      <c r="AD33">
        <f t="shared" si="1"/>
        <v>1378.5425652357123</v>
      </c>
      <c r="AE33">
        <f>'IDT-1'!F33</f>
        <v>-238.428</v>
      </c>
      <c r="AF33" s="26"/>
      <c r="AG33">
        <f t="shared" si="2"/>
        <v>1140.1145652357122</v>
      </c>
      <c r="AI33" s="75">
        <f>PXIL!J33</f>
        <v>0</v>
      </c>
      <c r="AJ33" s="75">
        <f>PXIL!P33</f>
        <v>0</v>
      </c>
      <c r="AK33" s="75">
        <f>RTM_IEX!J33</f>
        <v>171.51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3.1595</v>
      </c>
      <c r="E34">
        <f>GT_NG!T34</f>
        <v>12.021801193874904</v>
      </c>
      <c r="F34">
        <f>GT_Spot!T34</f>
        <v>0</v>
      </c>
      <c r="G34">
        <f>PPCL_NG!T34</f>
        <v>3.86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5.5164639999999991</v>
      </c>
      <c r="O34">
        <f>TPDDL_ISGS_exbus!BB34</f>
        <v>712.23138272992605</v>
      </c>
      <c r="P34" s="77">
        <v>70.97999999999999</v>
      </c>
      <c r="Q34" s="77">
        <v>17.64</v>
      </c>
      <c r="R34" s="80">
        <v>20.199999999999996</v>
      </c>
      <c r="S34" s="80">
        <v>0</v>
      </c>
      <c r="T34" s="78">
        <f>SUMPRODUCT(LTA!F34:AJ34,LTA!F$101:AJ$101,LTA!F$105:AJ$105)</f>
        <v>10.35</v>
      </c>
      <c r="U34" s="78">
        <f>SUMPRODUCT(LTA!F34:AJ34,LTA!F$102:AJ$102,LTA!F$105:AJ$105)</f>
        <v>314.30999999999995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2.76</v>
      </c>
      <c r="AB34" s="117">
        <f>-STOA!P34</f>
        <v>0</v>
      </c>
      <c r="AC34">
        <f t="shared" si="0"/>
        <v>12.312836255912821</v>
      </c>
      <c r="AD34">
        <f t="shared" si="1"/>
        <v>1386.8731019159986</v>
      </c>
      <c r="AE34">
        <f>'IDT-1'!F34</f>
        <v>-211.423</v>
      </c>
      <c r="AF34" s="26"/>
      <c r="AG34">
        <f t="shared" si="2"/>
        <v>1175.4501019159986</v>
      </c>
      <c r="AI34" s="75">
        <f>PXIL!J34</f>
        <v>0</v>
      </c>
      <c r="AJ34" s="75">
        <f>PXIL!P34</f>
        <v>0</v>
      </c>
      <c r="AK34" s="75">
        <f>RTM_IEX!J34</f>
        <v>150.43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3.1595</v>
      </c>
      <c r="E35">
        <f>GT_NG!T35</f>
        <v>12.021801193874904</v>
      </c>
      <c r="F35">
        <f>GT_Spot!T35</f>
        <v>0</v>
      </c>
      <c r="G35">
        <f>PPCL_NG!T35</f>
        <v>3.86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5.1963553530751714</v>
      </c>
      <c r="M35">
        <f>EDWPCL!W35</f>
        <v>0</v>
      </c>
      <c r="N35">
        <f>'MSW BWN'!W35</f>
        <v>5.4779199999999992</v>
      </c>
      <c r="O35">
        <f>TPDDL_ISGS_exbus!BB35</f>
        <v>699.89442608507102</v>
      </c>
      <c r="P35" s="77">
        <v>70.97999999999999</v>
      </c>
      <c r="Q35" s="77">
        <v>17.64</v>
      </c>
      <c r="R35" s="80">
        <v>20.200000000000003</v>
      </c>
      <c r="S35" s="80">
        <v>0</v>
      </c>
      <c r="T35" s="78">
        <f>SUMPRODUCT(LTA!F35:AJ35,LTA!F$101:AJ$101,LTA!F$105:AJ$105)</f>
        <v>22.49</v>
      </c>
      <c r="U35" s="78">
        <f>SUMPRODUCT(LTA!F35:AJ35,LTA!F$102:AJ$102,LTA!F$105:AJ$105)</f>
        <v>324.91000000000003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2.6999999999999997</v>
      </c>
      <c r="AB35" s="117">
        <f>-STOA!P35</f>
        <v>0</v>
      </c>
      <c r="AC35">
        <f t="shared" si="0"/>
        <v>12.462824023161787</v>
      </c>
      <c r="AD35">
        <f t="shared" si="1"/>
        <v>1403.7671786088592</v>
      </c>
      <c r="AE35">
        <f>'IDT-1'!F35</f>
        <v>-205.024</v>
      </c>
      <c r="AF35" s="26"/>
      <c r="AG35">
        <f t="shared" si="2"/>
        <v>1198.7431786088591</v>
      </c>
      <c r="AI35" s="75">
        <f>PXIL!J35</f>
        <v>0</v>
      </c>
      <c r="AJ35" s="75">
        <f>PXIL!P35</f>
        <v>0</v>
      </c>
      <c r="AK35" s="75">
        <f>RTM_IEX!J35</f>
        <v>158.1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3.1595</v>
      </c>
      <c r="E36">
        <f>GT_NG!T36</f>
        <v>12.021801193874904</v>
      </c>
      <c r="F36">
        <f>GT_Spot!T36</f>
        <v>0</v>
      </c>
      <c r="G36">
        <f>PPCL_NG!T36</f>
        <v>3.86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6.0423690205011393</v>
      </c>
      <c r="M36">
        <f>EDWPCL!W36</f>
        <v>0</v>
      </c>
      <c r="N36">
        <f>'MSW BWN'!W36</f>
        <v>5.3482719999999988</v>
      </c>
      <c r="O36">
        <f>TPDDL_ISGS_exbus!BB36</f>
        <v>696.60184047257712</v>
      </c>
      <c r="P36" s="77">
        <v>70.97999999999999</v>
      </c>
      <c r="Q36" s="77">
        <v>17.64</v>
      </c>
      <c r="R36" s="80">
        <v>20.200000000000003</v>
      </c>
      <c r="S36" s="80">
        <v>0</v>
      </c>
      <c r="T36" s="78">
        <f>SUMPRODUCT(LTA!F36:AJ36,LTA!F$101:AJ$101,LTA!F$105:AJ$105)</f>
        <v>38.020000000000003</v>
      </c>
      <c r="U36" s="78">
        <f>SUMPRODUCT(LTA!F36:AJ36,LTA!F$102:AJ$102,LTA!F$105:AJ$105)</f>
        <v>335.92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2.6999999999999997</v>
      </c>
      <c r="AB36" s="117">
        <f>-STOA!P36</f>
        <v>0</v>
      </c>
      <c r="AC36">
        <f t="shared" si="0"/>
        <v>12.825593287645189</v>
      </c>
      <c r="AD36">
        <f t="shared" si="1"/>
        <v>1444.628189399308</v>
      </c>
      <c r="AE36">
        <f>'IDT-1'!F36</f>
        <v>-218.30500000000001</v>
      </c>
      <c r="AF36" s="26"/>
      <c r="AG36">
        <f t="shared" si="2"/>
        <v>1226.3231893993079</v>
      </c>
      <c r="AI36" s="75">
        <f>PXIL!J36</f>
        <v>0</v>
      </c>
      <c r="AJ36" s="75">
        <f>PXIL!P36</f>
        <v>0</v>
      </c>
      <c r="AK36" s="75">
        <f>RTM_IEX!J36</f>
        <v>175.36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3.1595</v>
      </c>
      <c r="E37">
        <f>GT_NG!T37</f>
        <v>12.021801193874904</v>
      </c>
      <c r="F37">
        <f>GT_Spot!T37</f>
        <v>0</v>
      </c>
      <c r="G37">
        <f>PPCL_NG!T37</f>
        <v>3.86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5.4451025056947602</v>
      </c>
      <c r="M37">
        <f>EDWPCL!W37</f>
        <v>0</v>
      </c>
      <c r="N37">
        <f>'MSW BWN'!W37</f>
        <v>5.5164639999999991</v>
      </c>
      <c r="O37">
        <f>TPDDL_ISGS_exbus!BB37</f>
        <v>672.05865185177697</v>
      </c>
      <c r="P37" s="77">
        <v>70.97999999999999</v>
      </c>
      <c r="Q37" s="77">
        <v>17.64</v>
      </c>
      <c r="R37" s="80">
        <v>20.200000000000003</v>
      </c>
      <c r="S37" s="80">
        <v>0</v>
      </c>
      <c r="T37" s="78">
        <f>SUMPRODUCT(LTA!F37:AJ37,LTA!F$101:AJ$101,LTA!F$105:AJ$105)</f>
        <v>50.85</v>
      </c>
      <c r="U37" s="78">
        <f>SUMPRODUCT(LTA!F37:AJ37,LTA!F$102:AJ$102,LTA!F$105:AJ$105)</f>
        <v>348.06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2.6999999999999997</v>
      </c>
      <c r="AB37" s="117">
        <f>-STOA!P37</f>
        <v>0</v>
      </c>
      <c r="AC37">
        <f t="shared" si="0"/>
        <v>12.665325372051852</v>
      </c>
      <c r="AD37">
        <f t="shared" si="1"/>
        <v>1426.5761941792948</v>
      </c>
      <c r="AE37">
        <f>'IDT-1'!F37</f>
        <v>-233.93799999999999</v>
      </c>
      <c r="AF37" s="26"/>
      <c r="AG37">
        <f t="shared" si="2"/>
        <v>1192.6381941792947</v>
      </c>
      <c r="AI37" s="75">
        <f>PXIL!J37</f>
        <v>0</v>
      </c>
      <c r="AJ37" s="75">
        <f>PXIL!P37</f>
        <v>0</v>
      </c>
      <c r="AK37" s="75">
        <f>RTM_IEX!J37</f>
        <v>157.15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3.1595</v>
      </c>
      <c r="E38">
        <f>GT_NG!T38</f>
        <v>12.218705035971224</v>
      </c>
      <c r="F38">
        <f>GT_Spot!T38</f>
        <v>0</v>
      </c>
      <c r="G38">
        <f>PPCL_NG!T38</f>
        <v>3.86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5.557175398633257</v>
      </c>
      <c r="M38">
        <f>EDWPCL!W38</f>
        <v>0</v>
      </c>
      <c r="N38">
        <f>'MSW BWN'!W38</f>
        <v>5.7126879999999982</v>
      </c>
      <c r="O38">
        <f>TPDDL_ISGS_exbus!BB38</f>
        <v>659.49280802377712</v>
      </c>
      <c r="P38" s="77">
        <v>70.97999999999999</v>
      </c>
      <c r="Q38" s="77">
        <v>17.64</v>
      </c>
      <c r="R38" s="80">
        <v>20.200000000000003</v>
      </c>
      <c r="S38" s="80">
        <v>0</v>
      </c>
      <c r="T38" s="78">
        <f>SUMPRODUCT(LTA!F38:AJ38,LTA!F$101:AJ$101,LTA!F$105:AJ$105)</f>
        <v>63.63</v>
      </c>
      <c r="U38" s="78">
        <f>SUMPRODUCT(LTA!F38:AJ38,LTA!F$102:AJ$102,LTA!F$105:AJ$105)</f>
        <v>360.27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2.6999999999999997</v>
      </c>
      <c r="AB38" s="117">
        <f>-STOA!P38</f>
        <v>0</v>
      </c>
      <c r="AC38">
        <f t="shared" si="0"/>
        <v>12.424991712833757</v>
      </c>
      <c r="AD38">
        <f t="shared" si="1"/>
        <v>1399.5058847455477</v>
      </c>
      <c r="AE38">
        <f>'IDT-1'!F38</f>
        <v>-195.63800000000001</v>
      </c>
      <c r="AF38" s="26"/>
      <c r="AG38">
        <f t="shared" si="2"/>
        <v>1203.8678847455478</v>
      </c>
      <c r="AI38" s="75">
        <f>PXIL!J38</f>
        <v>0</v>
      </c>
      <c r="AJ38" s="75">
        <f>PXIL!P38</f>
        <v>0</v>
      </c>
      <c r="AK38" s="75">
        <f>RTM_IEX!J38</f>
        <v>116.91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3.1595</v>
      </c>
      <c r="E39">
        <f>GT_NG!T39</f>
        <v>11.807194244604316</v>
      </c>
      <c r="F39">
        <f>GT_Spot!T39</f>
        <v>0</v>
      </c>
      <c r="G39">
        <f>PPCL_NG!T39</f>
        <v>7.7200000000000006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5.8455580865603647</v>
      </c>
      <c r="M39">
        <f>EDWPCL!W39</f>
        <v>0</v>
      </c>
      <c r="N39">
        <f>'MSW BWN'!W39</f>
        <v>5.8423359999999986</v>
      </c>
      <c r="O39">
        <f>TPDDL_ISGS_exbus!BB39</f>
        <v>662.23208841937719</v>
      </c>
      <c r="P39" s="77">
        <v>70.97999999999999</v>
      </c>
      <c r="Q39" s="77">
        <v>17.64</v>
      </c>
      <c r="R39" s="80">
        <v>20.200000000000003</v>
      </c>
      <c r="S39" s="80">
        <v>0</v>
      </c>
      <c r="T39" s="78">
        <f>SUMPRODUCT(LTA!F39:AJ39,LTA!F$101:AJ$101,LTA!F$105:AJ$105)</f>
        <v>76.72</v>
      </c>
      <c r="U39" s="78">
        <f>SUMPRODUCT(LTA!F39:AJ39,LTA!F$102:AJ$102,LTA!F$105:AJ$105)</f>
        <v>370.64000000000004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2.6999999999999997</v>
      </c>
      <c r="AB39" s="117">
        <f>-STOA!P39</f>
        <v>0</v>
      </c>
      <c r="AC39">
        <f t="shared" si="0"/>
        <v>12.411138755404769</v>
      </c>
      <c r="AD39">
        <f t="shared" si="1"/>
        <v>1397.9455379951371</v>
      </c>
      <c r="AE39">
        <f>'IDT-1'!F39</f>
        <v>-164.59399999999999</v>
      </c>
      <c r="AF39" s="26"/>
      <c r="AG39">
        <f t="shared" si="2"/>
        <v>1233.3515379951371</v>
      </c>
      <c r="AI39" s="75">
        <f>PXIL!J39</f>
        <v>0</v>
      </c>
      <c r="AJ39" s="75">
        <f>PXIL!P39</f>
        <v>0</v>
      </c>
      <c r="AK39" s="75">
        <f>RTM_IEX!J39</f>
        <v>85.27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3.1595</v>
      </c>
      <c r="E40">
        <f>GT_NG!T40</f>
        <v>11.807194244604316</v>
      </c>
      <c r="F40">
        <f>GT_Spot!T40</f>
        <v>0</v>
      </c>
      <c r="G40">
        <f>PPCL_NG!T40</f>
        <v>7.71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6.1079726651480648</v>
      </c>
      <c r="M40">
        <f>EDWPCL!W40</f>
        <v>0</v>
      </c>
      <c r="N40">
        <f>'MSW BWN'!W40</f>
        <v>5.7804319999999985</v>
      </c>
      <c r="O40">
        <f>TPDDL_ISGS_exbus!BB40</f>
        <v>653.53581818387715</v>
      </c>
      <c r="P40" s="77">
        <v>70.97999999999999</v>
      </c>
      <c r="Q40" s="77">
        <v>17.64</v>
      </c>
      <c r="R40" s="80">
        <v>20.200000000000003</v>
      </c>
      <c r="S40" s="80">
        <v>0</v>
      </c>
      <c r="T40" s="78">
        <f>SUMPRODUCT(LTA!F40:AJ40,LTA!F$101:AJ$101,LTA!F$105:AJ$105)</f>
        <v>88.13</v>
      </c>
      <c r="U40" s="78">
        <f>SUMPRODUCT(LTA!F40:AJ40,LTA!F$102:AJ$102,LTA!F$105:AJ$105)</f>
        <v>379.93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2.6999999999999997</v>
      </c>
      <c r="AB40" s="117">
        <f>-STOA!P40</f>
        <v>0</v>
      </c>
      <c r="AC40">
        <f t="shared" si="0"/>
        <v>12.712400070423941</v>
      </c>
      <c r="AD40">
        <f t="shared" si="1"/>
        <v>1431.8785170232056</v>
      </c>
      <c r="AE40">
        <f>'IDT-1'!F40</f>
        <v>-134.173</v>
      </c>
      <c r="AF40" s="26"/>
      <c r="AG40">
        <f t="shared" si="2"/>
        <v>1297.7055170232056</v>
      </c>
      <c r="AI40" s="75">
        <f>PXIL!J40</f>
        <v>0</v>
      </c>
      <c r="AJ40" s="75">
        <f>PXIL!P40</f>
        <v>0</v>
      </c>
      <c r="AK40" s="75">
        <f>RTM_IEX!J40</f>
        <v>107.31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3.1595</v>
      </c>
      <c r="E41">
        <f>GT_NG!T41</f>
        <v>11.807194244604316</v>
      </c>
      <c r="F41">
        <f>GT_Spot!T41</f>
        <v>0</v>
      </c>
      <c r="G41">
        <f>PPCL_NG!T41</f>
        <v>7.71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5.6566239999999981</v>
      </c>
      <c r="O41">
        <f>TPDDL_ISGS_exbus!BB41</f>
        <v>644.58621245595225</v>
      </c>
      <c r="P41" s="77">
        <v>70.97999999999999</v>
      </c>
      <c r="Q41" s="77">
        <v>17.64</v>
      </c>
      <c r="R41" s="80">
        <v>20.200000000000003</v>
      </c>
      <c r="S41" s="80">
        <v>0</v>
      </c>
      <c r="T41" s="78">
        <f>SUMPRODUCT(LTA!F41:AJ41,LTA!F$101:AJ$101,LTA!F$105:AJ$105)</f>
        <v>95.47</v>
      </c>
      <c r="U41" s="78">
        <f>SUMPRODUCT(LTA!F41:AJ41,LTA!F$102:AJ$102,LTA!F$105:AJ$105)</f>
        <v>385.69000000000005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-20</v>
      </c>
      <c r="AA41" s="117">
        <f>STOA!J41</f>
        <v>2.6999999999999997</v>
      </c>
      <c r="AB41" s="117">
        <f>-STOA!P41</f>
        <v>0</v>
      </c>
      <c r="AC41">
        <f t="shared" si="0"/>
        <v>13.229162174792178</v>
      </c>
      <c r="AD41">
        <f t="shared" si="1"/>
        <v>1449.9071587738749</v>
      </c>
      <c r="AE41">
        <f>'IDT-1'!F41</f>
        <v>-110.229</v>
      </c>
      <c r="AF41" s="26"/>
      <c r="AG41">
        <f t="shared" si="2"/>
        <v>1339.6781587738749</v>
      </c>
      <c r="AI41" s="75">
        <f>PXIL!J41</f>
        <v>0</v>
      </c>
      <c r="AJ41" s="75">
        <f>PXIL!P41</f>
        <v>0</v>
      </c>
      <c r="AK41" s="75">
        <f>RTM_IEX!J41</f>
        <v>141.81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3.1595</v>
      </c>
      <c r="E42">
        <f>GT_NG!T42</f>
        <v>11.807194244604316</v>
      </c>
      <c r="F42">
        <f>GT_Spot!T42</f>
        <v>0</v>
      </c>
      <c r="G42">
        <f>PPCL_NG!T42</f>
        <v>7.71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5.6683039999999982</v>
      </c>
      <c r="O42">
        <f>TPDDL_ISGS_exbus!BB42</f>
        <v>630.71644280942678</v>
      </c>
      <c r="P42" s="77">
        <v>70.97999999999999</v>
      </c>
      <c r="Q42" s="77">
        <v>17.64</v>
      </c>
      <c r="R42" s="80">
        <v>20.200000000000003</v>
      </c>
      <c r="S42" s="80">
        <v>0</v>
      </c>
      <c r="T42" s="78">
        <f>SUMPRODUCT(LTA!F42:AJ42,LTA!F$101:AJ$101,LTA!F$105:AJ$105)</f>
        <v>100.7</v>
      </c>
      <c r="U42" s="78">
        <f>SUMPRODUCT(LTA!F42:AJ42,LTA!F$102:AJ$102,LTA!F$105:AJ$105)</f>
        <v>394.4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2.6999999999999997</v>
      </c>
      <c r="AB42" s="117">
        <f>-STOA!P42</f>
        <v>0</v>
      </c>
      <c r="AC42">
        <f t="shared" si="0"/>
        <v>13.043872435458848</v>
      </c>
      <c r="AD42">
        <f t="shared" si="1"/>
        <v>1469.2143588666829</v>
      </c>
      <c r="AE42">
        <f>'IDT-1'!F42</f>
        <v>-90.072000000000003</v>
      </c>
      <c r="AF42" s="26"/>
      <c r="AG42">
        <f t="shared" si="2"/>
        <v>1379.142358866683</v>
      </c>
      <c r="AI42" s="75">
        <f>PXIL!J42</f>
        <v>0</v>
      </c>
      <c r="AJ42" s="75">
        <f>PXIL!P42</f>
        <v>0</v>
      </c>
      <c r="AK42" s="75">
        <f>RTM_IEX!J42</f>
        <v>140.85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3.1595</v>
      </c>
      <c r="E43">
        <f>GT_NG!T43</f>
        <v>11.807194244604316</v>
      </c>
      <c r="F43">
        <f>GT_Spot!T43</f>
        <v>0</v>
      </c>
      <c r="G43">
        <f>PPCL_NG!T43</f>
        <v>7.71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5.7185279999999992</v>
      </c>
      <c r="O43">
        <f>TPDDL_ISGS_exbus!BB43</f>
        <v>622.14878558512339</v>
      </c>
      <c r="P43" s="77">
        <v>70.97999999999999</v>
      </c>
      <c r="Q43" s="77">
        <v>17.64</v>
      </c>
      <c r="R43" s="80">
        <v>20.200000000000003</v>
      </c>
      <c r="S43" s="80">
        <v>0</v>
      </c>
      <c r="T43" s="78">
        <f>SUMPRODUCT(LTA!F43:AJ43,LTA!F$101:AJ$101,LTA!F$105:AJ$105)</f>
        <v>105.71000000000001</v>
      </c>
      <c r="U43" s="78">
        <f>SUMPRODUCT(LTA!F43:AJ43,LTA!F$102:AJ$102,LTA!F$105:AJ$105)</f>
        <v>401.75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-83</v>
      </c>
      <c r="AA43" s="117">
        <f>STOA!J43</f>
        <v>2.6999999999999997</v>
      </c>
      <c r="AB43" s="117">
        <f>-STOA!P43</f>
        <v>0</v>
      </c>
      <c r="AC43">
        <f t="shared" si="0"/>
        <v>14.177219607427192</v>
      </c>
      <c r="AD43">
        <f t="shared" si="1"/>
        <v>1430.1335784704113</v>
      </c>
      <c r="AE43">
        <f>'IDT-1'!F43</f>
        <v>0</v>
      </c>
      <c r="AF43" s="26"/>
      <c r="AG43">
        <f t="shared" si="2"/>
        <v>1430.1335784704113</v>
      </c>
      <c r="AI43" s="75">
        <f>PXIL!J43</f>
        <v>0</v>
      </c>
      <c r="AJ43" s="75">
        <f>PXIL!P43</f>
        <v>0</v>
      </c>
      <c r="AK43" s="75">
        <f>RTM_IEX!J43</f>
        <v>182.06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3.1595</v>
      </c>
      <c r="E44">
        <f>GT_NG!T44</f>
        <v>11.807194244604316</v>
      </c>
      <c r="F44">
        <f>GT_Spot!T44</f>
        <v>0</v>
      </c>
      <c r="G44">
        <f>PPCL_NG!T44</f>
        <v>7.71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6.0874715261958992</v>
      </c>
      <c r="M44">
        <f>EDWPCL!W44</f>
        <v>0</v>
      </c>
      <c r="N44">
        <f>'MSW BWN'!W44</f>
        <v>5.8470079999999989</v>
      </c>
      <c r="O44">
        <f>TPDDL_ISGS_exbus!BB44</f>
        <v>612.01919064278354</v>
      </c>
      <c r="P44" s="77">
        <v>70.97999999999999</v>
      </c>
      <c r="Q44" s="77">
        <v>17.64</v>
      </c>
      <c r="R44" s="80">
        <v>20.200000000000003</v>
      </c>
      <c r="S44" s="80">
        <v>0</v>
      </c>
      <c r="T44" s="78">
        <f>SUMPRODUCT(LTA!F44:AJ44,LTA!F$101:AJ$101,LTA!F$105:AJ$105)</f>
        <v>113.31</v>
      </c>
      <c r="U44" s="78">
        <f>SUMPRODUCT(LTA!F44:AJ44,LTA!F$102:AJ$102,LTA!F$105:AJ$105)</f>
        <v>408.19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-74</v>
      </c>
      <c r="AA44" s="117">
        <f>STOA!J44</f>
        <v>2.6999999999999997</v>
      </c>
      <c r="AB44" s="117">
        <f>-STOA!P44</f>
        <v>0</v>
      </c>
      <c r="AC44">
        <f t="shared" si="0"/>
        <v>14.065104643481993</v>
      </c>
      <c r="AD44">
        <f t="shared" si="1"/>
        <v>1435.5852597701019</v>
      </c>
      <c r="AE44">
        <f>'IDT-1'!F44</f>
        <v>0</v>
      </c>
      <c r="AF44" s="26"/>
      <c r="AG44">
        <f t="shared" si="2"/>
        <v>1435.5852597701019</v>
      </c>
      <c r="AI44" s="75">
        <f>PXIL!J44</f>
        <v>0</v>
      </c>
      <c r="AJ44" s="75">
        <f>PXIL!P44</f>
        <v>0</v>
      </c>
      <c r="AK44" s="75">
        <f>RTM_IEX!J44</f>
        <v>174.4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3.1595</v>
      </c>
      <c r="E45">
        <f>GT_NG!T45</f>
        <v>11.807194244604316</v>
      </c>
      <c r="F45">
        <f>GT_Spot!T45</f>
        <v>0</v>
      </c>
      <c r="G45">
        <f>PPCL_NG!T45</f>
        <v>11.565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5.6846559999999995</v>
      </c>
      <c r="O45">
        <f>TPDDL_ISGS_exbus!BB45</f>
        <v>615.33908395244248</v>
      </c>
      <c r="P45" s="77">
        <v>70.97999999999999</v>
      </c>
      <c r="Q45" s="77">
        <v>17.64</v>
      </c>
      <c r="R45" s="80">
        <v>20.200000000000003</v>
      </c>
      <c r="S45" s="80">
        <v>0</v>
      </c>
      <c r="T45" s="78">
        <f>SUMPRODUCT(LTA!F45:AJ45,LTA!F$101:AJ$101,LTA!F$105:AJ$105)</f>
        <v>114.12</v>
      </c>
      <c r="U45" s="78">
        <f>SUMPRODUCT(LTA!F45:AJ45,LTA!F$102:AJ$102,LTA!F$105:AJ$105)</f>
        <v>412.83000000000004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-78</v>
      </c>
      <c r="AA45" s="117">
        <f>STOA!J45</f>
        <v>2.6999999999999997</v>
      </c>
      <c r="AB45" s="117">
        <f>-STOA!P45</f>
        <v>0</v>
      </c>
      <c r="AC45">
        <f t="shared" si="0"/>
        <v>14.32864152184862</v>
      </c>
      <c r="AD45">
        <f t="shared" si="1"/>
        <v>1457.2335829233089</v>
      </c>
      <c r="AE45">
        <f>'IDT-1'!F45</f>
        <v>0</v>
      </c>
      <c r="AF45" s="26"/>
      <c r="AG45">
        <f t="shared" si="2"/>
        <v>1457.2335829233089</v>
      </c>
      <c r="AI45" s="75">
        <f>PXIL!J45</f>
        <v>0</v>
      </c>
      <c r="AJ45" s="75">
        <f>PXIL!P45</f>
        <v>0</v>
      </c>
      <c r="AK45" s="75">
        <f>RTM_IEX!J45</f>
        <v>187.81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3.1595</v>
      </c>
      <c r="E46">
        <f>GT_NG!T46</f>
        <v>11.807194244604316</v>
      </c>
      <c r="F46">
        <f>GT_Spot!T46</f>
        <v>0</v>
      </c>
      <c r="G46">
        <f>PPCL_NG!T46</f>
        <v>11.57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5.5725279999999993</v>
      </c>
      <c r="O46">
        <f>TPDDL_ISGS_exbus!BB46</f>
        <v>615.74350667713657</v>
      </c>
      <c r="P46" s="77">
        <v>70.97999999999999</v>
      </c>
      <c r="Q46" s="77">
        <v>17.64</v>
      </c>
      <c r="R46" s="80">
        <v>20.200000000000003</v>
      </c>
      <c r="S46" s="80">
        <v>0</v>
      </c>
      <c r="T46" s="78">
        <f>SUMPRODUCT(LTA!F46:AJ46,LTA!F$101:AJ$101,LTA!F$105:AJ$105)</f>
        <v>114.86</v>
      </c>
      <c r="U46" s="78">
        <f>SUMPRODUCT(LTA!F46:AJ46,LTA!F$102:AJ$102,LTA!F$105:AJ$105)</f>
        <v>416.75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-88</v>
      </c>
      <c r="AA46" s="117">
        <f>STOA!J46</f>
        <v>2.6999999999999997</v>
      </c>
      <c r="AB46" s="117">
        <f>-STOA!P46</f>
        <v>0</v>
      </c>
      <c r="AC46">
        <f t="shared" si="0"/>
        <v>14.359846990647881</v>
      </c>
      <c r="AD46">
        <f t="shared" si="1"/>
        <v>1440.6596721792037</v>
      </c>
      <c r="AE46">
        <f>'IDT-1'!F46</f>
        <v>0</v>
      </c>
      <c r="AF46" s="26"/>
      <c r="AG46">
        <f t="shared" si="2"/>
        <v>1440.6596721792037</v>
      </c>
      <c r="AI46" s="75">
        <f>PXIL!J46</f>
        <v>0</v>
      </c>
      <c r="AJ46" s="75">
        <f>PXIL!P46</f>
        <v>0</v>
      </c>
      <c r="AK46" s="75">
        <f>RTM_IEX!J46</f>
        <v>176.31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3.1595</v>
      </c>
      <c r="E47">
        <f>GT_NG!T47</f>
        <v>11.807194244604316</v>
      </c>
      <c r="F47">
        <f>GT_Spot!T47</f>
        <v>0</v>
      </c>
      <c r="G47">
        <f>PPCL_NG!T47</f>
        <v>11.57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5.5783679999999984</v>
      </c>
      <c r="O47">
        <f>TPDDL_ISGS_exbus!BB47</f>
        <v>618.45362108404333</v>
      </c>
      <c r="P47" s="77">
        <v>70.97999999999999</v>
      </c>
      <c r="Q47" s="77">
        <v>17.660000000000004</v>
      </c>
      <c r="R47" s="80">
        <v>20.200000000000003</v>
      </c>
      <c r="S47" s="80">
        <v>0</v>
      </c>
      <c r="T47" s="78">
        <f>SUMPRODUCT(LTA!F47:AJ47,LTA!F$101:AJ$101,LTA!F$105:AJ$105)</f>
        <v>114.08</v>
      </c>
      <c r="U47" s="78">
        <f>SUMPRODUCT(LTA!F47:AJ47,LTA!F$102:AJ$102,LTA!F$105:AJ$105)</f>
        <v>415.06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2.6999999999999997</v>
      </c>
      <c r="AB47" s="117">
        <f>-STOA!P47</f>
        <v>0</v>
      </c>
      <c r="AC47">
        <f t="shared" si="0"/>
        <v>12.956904167475473</v>
      </c>
      <c r="AD47">
        <f t="shared" si="1"/>
        <v>1459.418569409283</v>
      </c>
      <c r="AE47">
        <f>'IDT-1'!F47</f>
        <v>0</v>
      </c>
      <c r="AF47" s="26"/>
      <c r="AG47">
        <f t="shared" si="2"/>
        <v>1459.418569409283</v>
      </c>
      <c r="AI47" s="75">
        <f>PXIL!J47</f>
        <v>0</v>
      </c>
      <c r="AJ47" s="75">
        <f>PXIL!P47</f>
        <v>0</v>
      </c>
      <c r="AK47" s="75">
        <f>RTM_IEX!J47</f>
        <v>105.4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3.1595</v>
      </c>
      <c r="E48">
        <f>GT_NG!T48</f>
        <v>11.807194244604316</v>
      </c>
      <c r="F48">
        <f>GT_Spot!T48</f>
        <v>0</v>
      </c>
      <c r="G48">
        <f>PPCL_NG!T48</f>
        <v>11.57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5.2816960000000002</v>
      </c>
      <c r="O48">
        <f>TPDDL_ISGS_exbus!BB48</f>
        <v>616.69579270373208</v>
      </c>
      <c r="P48" s="77">
        <v>70.97999999999999</v>
      </c>
      <c r="Q48" s="77">
        <v>17.660000000000004</v>
      </c>
      <c r="R48" s="80">
        <v>20.200000000000003</v>
      </c>
      <c r="S48" s="80">
        <v>0</v>
      </c>
      <c r="T48" s="78">
        <f>SUMPRODUCT(LTA!F48:AJ48,LTA!F$101:AJ$101,LTA!F$105:AJ$105)</f>
        <v>115.31</v>
      </c>
      <c r="U48" s="78">
        <f>SUMPRODUCT(LTA!F48:AJ48,LTA!F$102:AJ$102,LTA!F$105:AJ$105)</f>
        <v>418.05999999999995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2.6999999999999997</v>
      </c>
      <c r="AB48" s="117">
        <f>-STOA!P48</f>
        <v>0</v>
      </c>
      <c r="AC48">
        <f t="shared" si="0"/>
        <v>12.891832564128734</v>
      </c>
      <c r="AD48">
        <f t="shared" si="1"/>
        <v>1452.0891406323183</v>
      </c>
      <c r="AE48">
        <f>'IDT-1'!F48</f>
        <v>0</v>
      </c>
      <c r="AF48" s="26"/>
      <c r="AG48">
        <f t="shared" si="2"/>
        <v>1452.0891406323183</v>
      </c>
      <c r="AI48" s="75">
        <f>PXIL!J48</f>
        <v>0</v>
      </c>
      <c r="AJ48" s="75">
        <f>PXIL!P48</f>
        <v>0</v>
      </c>
      <c r="AK48" s="75">
        <f>RTM_IEX!J48</f>
        <v>95.83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3.1595</v>
      </c>
      <c r="E49">
        <f>GT_NG!T49</f>
        <v>11.807194244604316</v>
      </c>
      <c r="F49">
        <f>GT_Spot!T49</f>
        <v>0</v>
      </c>
      <c r="G49">
        <f>PPCL_NG!T49</f>
        <v>11.57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5.4942719999999987</v>
      </c>
      <c r="O49">
        <f>TPDDL_ISGS_exbus!BB49</f>
        <v>611.05883990836276</v>
      </c>
      <c r="P49" s="77">
        <v>70.97999999999999</v>
      </c>
      <c r="Q49" s="77">
        <v>17.660000000000004</v>
      </c>
      <c r="R49" s="80">
        <v>20.200000000000003</v>
      </c>
      <c r="S49" s="80">
        <v>0</v>
      </c>
      <c r="T49" s="78">
        <f>SUMPRODUCT(LTA!F49:AJ49,LTA!F$101:AJ$101,LTA!F$105:AJ$105)</f>
        <v>115.12</v>
      </c>
      <c r="U49" s="78">
        <f>SUMPRODUCT(LTA!F49:AJ49,LTA!F$102:AJ$102,LTA!F$105:AJ$105)</f>
        <v>420.14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2.6999999999999997</v>
      </c>
      <c r="AB49" s="117">
        <f>-STOA!P49</f>
        <v>0</v>
      </c>
      <c r="AC49">
        <f t="shared" si="0"/>
        <v>12.860642048329485</v>
      </c>
      <c r="AD49">
        <f t="shared" si="1"/>
        <v>1448.5759543527481</v>
      </c>
      <c r="AE49">
        <f>'IDT-1'!F49</f>
        <v>0</v>
      </c>
      <c r="AF49" s="26"/>
      <c r="AG49">
        <f t="shared" si="2"/>
        <v>1448.5759543527481</v>
      </c>
      <c r="AI49" s="75">
        <f>PXIL!J49</f>
        <v>0</v>
      </c>
      <c r="AJ49" s="75">
        <f>PXIL!P49</f>
        <v>0</v>
      </c>
      <c r="AK49" s="75">
        <f>RTM_IEX!J49</f>
        <v>95.82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3.1595</v>
      </c>
      <c r="E50">
        <f>GT_NG!T50</f>
        <v>11.807194244604316</v>
      </c>
      <c r="F50">
        <f>GT_Spot!T50</f>
        <v>0</v>
      </c>
      <c r="G50">
        <f>PPCL_NG!T50</f>
        <v>11.57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5.3879839999999994</v>
      </c>
      <c r="O50">
        <f>TPDDL_ISGS_exbus!BB50</f>
        <v>610.70753268700128</v>
      </c>
      <c r="P50" s="77">
        <v>70.97999999999999</v>
      </c>
      <c r="Q50" s="77">
        <v>17.660000000000004</v>
      </c>
      <c r="R50" s="80">
        <v>20.200000000000003</v>
      </c>
      <c r="S50" s="80">
        <v>0</v>
      </c>
      <c r="T50" s="78">
        <f>SUMPRODUCT(LTA!F50:AJ50,LTA!F$101:AJ$101,LTA!F$105:AJ$105)</f>
        <v>114.66</v>
      </c>
      <c r="U50" s="78">
        <f>SUMPRODUCT(LTA!F50:AJ50,LTA!F$102:AJ$102,LTA!F$105:AJ$105)</f>
        <v>421.18000000000006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2.6999999999999997</v>
      </c>
      <c r="AB50" s="117">
        <f>-STOA!P50</f>
        <v>0</v>
      </c>
      <c r="AC50">
        <f t="shared" si="0"/>
        <v>12.861719210381503</v>
      </c>
      <c r="AD50">
        <f t="shared" si="1"/>
        <v>1448.6972819693347</v>
      </c>
      <c r="AE50">
        <f>'IDT-1'!F50</f>
        <v>0</v>
      </c>
      <c r="AF50" s="26"/>
      <c r="AG50">
        <f t="shared" si="2"/>
        <v>1448.6972819693347</v>
      </c>
      <c r="AI50" s="75">
        <f>PXIL!J50</f>
        <v>0</v>
      </c>
      <c r="AJ50" s="75">
        <f>PXIL!P50</f>
        <v>0</v>
      </c>
      <c r="AK50" s="75">
        <f>RTM_IEX!J50</f>
        <v>95.82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3.1595</v>
      </c>
      <c r="E51">
        <f>GT_NG!T51</f>
        <v>11.807194244604316</v>
      </c>
      <c r="F51">
        <f>GT_Spot!T51</f>
        <v>0</v>
      </c>
      <c r="G51">
        <f>PPCL_NG!T51</f>
        <v>11.57</v>
      </c>
      <c r="H51">
        <f>PPCL_Spot!T51</f>
        <v>0</v>
      </c>
      <c r="I51">
        <f>Bawana_NG!T51</f>
        <v>57.272705754511961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5.2536639999999997</v>
      </c>
      <c r="O51">
        <f>TPDDL_ISGS_exbus!BB51</f>
        <v>596.42536251115894</v>
      </c>
      <c r="P51" s="77">
        <v>70.97999999999999</v>
      </c>
      <c r="Q51" s="77">
        <v>17.660000000000004</v>
      </c>
      <c r="R51" s="80">
        <v>20.200000000000003</v>
      </c>
      <c r="S51" s="80">
        <v>0</v>
      </c>
      <c r="T51" s="78">
        <f>SUMPRODUCT(LTA!F51:AJ51,LTA!F$101:AJ$101,LTA!F$105:AJ$105)</f>
        <v>114.66</v>
      </c>
      <c r="U51" s="78">
        <f>SUMPRODUCT(LTA!F51:AJ51,LTA!F$102:AJ$102,LTA!F$105:AJ$105)</f>
        <v>424.4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2.61</v>
      </c>
      <c r="AB51" s="117">
        <f>-STOA!P51</f>
        <v>0</v>
      </c>
      <c r="AC51">
        <f t="shared" si="0"/>
        <v>12.485309907473793</v>
      </c>
      <c r="AD51">
        <f t="shared" si="1"/>
        <v>1406.2999068509118</v>
      </c>
      <c r="AE51">
        <f>'IDT-1'!F51</f>
        <v>0</v>
      </c>
      <c r="AF51" s="26"/>
      <c r="AG51">
        <f t="shared" si="2"/>
        <v>1406.2999068509118</v>
      </c>
      <c r="AI51" s="75">
        <f>PXIL!J51</f>
        <v>0</v>
      </c>
      <c r="AJ51" s="75">
        <f>PXIL!P51</f>
        <v>0</v>
      </c>
      <c r="AK51" s="75">
        <f>RTM_IEX!J51</f>
        <v>76.66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3.1595</v>
      </c>
      <c r="E52">
        <f>GT_NG!T52</f>
        <v>11.807194244604316</v>
      </c>
      <c r="F52">
        <f>GT_Spot!T52</f>
        <v>0</v>
      </c>
      <c r="G52">
        <f>PPCL_NG!T52</f>
        <v>11.57</v>
      </c>
      <c r="H52">
        <f>PPCL_Spot!T52</f>
        <v>0</v>
      </c>
      <c r="I52">
        <f>Bawana_NG!T52</f>
        <v>57.272705754511961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5.454559999999999</v>
      </c>
      <c r="O52">
        <f>TPDDL_ISGS_exbus!BB52</f>
        <v>596.42536251115894</v>
      </c>
      <c r="P52" s="77">
        <v>70.97999999999999</v>
      </c>
      <c r="Q52" s="77">
        <v>17.660000000000004</v>
      </c>
      <c r="R52" s="80">
        <v>20.200000000000003</v>
      </c>
      <c r="S52" s="80">
        <v>0</v>
      </c>
      <c r="T52" s="78">
        <f>SUMPRODUCT(LTA!F52:AJ52,LTA!F$101:AJ$101,LTA!F$105:AJ$105)</f>
        <v>113.99000000000001</v>
      </c>
      <c r="U52" s="78">
        <f>SUMPRODUCT(LTA!F52:AJ52,LTA!F$102:AJ$102,LTA!F$105:AJ$105)</f>
        <v>424.84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2.61</v>
      </c>
      <c r="AB52" s="117">
        <f>-STOA!P52</f>
        <v>0</v>
      </c>
      <c r="AC52">
        <f t="shared" si="0"/>
        <v>12.316357792273795</v>
      </c>
      <c r="AD52">
        <f t="shared" si="1"/>
        <v>1387.269754966112</v>
      </c>
      <c r="AE52">
        <f>'IDT-1'!F52</f>
        <v>0</v>
      </c>
      <c r="AF52" s="26"/>
      <c r="AG52">
        <f t="shared" si="2"/>
        <v>1387.269754966112</v>
      </c>
      <c r="AI52" s="75">
        <f>PXIL!J52</f>
        <v>0</v>
      </c>
      <c r="AJ52" s="75">
        <f>PXIL!P52</f>
        <v>0</v>
      </c>
      <c r="AK52" s="75">
        <f>RTM_IEX!J52</f>
        <v>57.49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3.1595</v>
      </c>
      <c r="E53">
        <f>GT_NG!T53</f>
        <v>11.807194244604316</v>
      </c>
      <c r="F53">
        <f>GT_Spot!T53</f>
        <v>0</v>
      </c>
      <c r="G53">
        <f>PPCL_NG!T53</f>
        <v>11.57</v>
      </c>
      <c r="H53">
        <f>PPCL_Spot!T53</f>
        <v>0</v>
      </c>
      <c r="I53">
        <f>Bawana_NG!T53</f>
        <v>57.272705754511961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5.5900479999999986</v>
      </c>
      <c r="O53">
        <f>TPDDL_ISGS_exbus!BB53</f>
        <v>599.93869128919641</v>
      </c>
      <c r="P53" s="77">
        <v>70.97999999999999</v>
      </c>
      <c r="Q53" s="77">
        <v>17.660000000000004</v>
      </c>
      <c r="R53" s="80">
        <v>20.200000000000003</v>
      </c>
      <c r="S53" s="80">
        <v>0</v>
      </c>
      <c r="T53" s="78">
        <f>SUMPRODUCT(LTA!F53:AJ53,LTA!F$101:AJ$101,LTA!F$105:AJ$105)</f>
        <v>113.32</v>
      </c>
      <c r="U53" s="78">
        <f>SUMPRODUCT(LTA!F53:AJ53,LTA!F$102:AJ$102,LTA!F$105:AJ$105)</f>
        <v>428.71000000000004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2.61</v>
      </c>
      <c r="AB53" s="117">
        <f>-STOA!P53</f>
        <v>0</v>
      </c>
      <c r="AC53">
        <f t="shared" si="0"/>
        <v>12.292323379920525</v>
      </c>
      <c r="AD53">
        <f t="shared" si="1"/>
        <v>1384.5626061565026</v>
      </c>
      <c r="AE53">
        <f>'IDT-1'!F53</f>
        <v>0</v>
      </c>
      <c r="AF53" s="26"/>
      <c r="AG53">
        <f t="shared" si="2"/>
        <v>1384.5626061565026</v>
      </c>
      <c r="AI53" s="75">
        <f>PXIL!J53</f>
        <v>0</v>
      </c>
      <c r="AJ53" s="75">
        <f>PXIL!P53</f>
        <v>0</v>
      </c>
      <c r="AK53" s="75">
        <f>RTM_IEX!J53</f>
        <v>47.91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3.1595</v>
      </c>
      <c r="E54">
        <f>GT_NG!T54</f>
        <v>11.807194244604316</v>
      </c>
      <c r="F54">
        <f>GT_Spot!T54</f>
        <v>0</v>
      </c>
      <c r="G54">
        <f>PPCL_NG!T54</f>
        <v>11.57</v>
      </c>
      <c r="H54">
        <f>PPCL_Spot!T54</f>
        <v>0</v>
      </c>
      <c r="I54">
        <f>Bawana_NG!T54</f>
        <v>57.272705754511961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5.6461119999999987</v>
      </c>
      <c r="O54">
        <f>TPDDL_ISGS_exbus!BB54</f>
        <v>599.93780976547259</v>
      </c>
      <c r="P54" s="77">
        <v>70.97999999999999</v>
      </c>
      <c r="Q54" s="77">
        <v>17.660000000000004</v>
      </c>
      <c r="R54" s="80">
        <v>20.200000000000003</v>
      </c>
      <c r="S54" s="80">
        <v>0</v>
      </c>
      <c r="T54" s="78">
        <f>SUMPRODUCT(LTA!F54:AJ54,LTA!F$101:AJ$101,LTA!F$105:AJ$105)</f>
        <v>113.32</v>
      </c>
      <c r="U54" s="78">
        <f>SUMPRODUCT(LTA!F54:AJ54,LTA!F$102:AJ$102,LTA!F$105:AJ$105)</f>
        <v>407.52000000000004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2.61</v>
      </c>
      <c r="AB54" s="117">
        <f>-STOA!P54</f>
        <v>0</v>
      </c>
      <c r="AC54">
        <f t="shared" si="0"/>
        <v>11.811184985711755</v>
      </c>
      <c r="AD54">
        <f t="shared" si="1"/>
        <v>1330.3689270269874</v>
      </c>
      <c r="AE54">
        <f>'IDT-1'!F54</f>
        <v>0</v>
      </c>
      <c r="AF54" s="26"/>
      <c r="AG54">
        <f t="shared" si="2"/>
        <v>1330.3689270269874</v>
      </c>
      <c r="AI54" s="75">
        <f>PXIL!J54</f>
        <v>0</v>
      </c>
      <c r="AJ54" s="75">
        <f>PXIL!P54</f>
        <v>0</v>
      </c>
      <c r="AK54" s="75">
        <f>RTM_IEX!J54</f>
        <v>14.37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3.1595</v>
      </c>
      <c r="E55">
        <f>GT_NG!T55</f>
        <v>11.807194244604316</v>
      </c>
      <c r="F55">
        <f>GT_Spot!T55</f>
        <v>0</v>
      </c>
      <c r="G55">
        <f>PPCL_NG!T55</f>
        <v>11.57</v>
      </c>
      <c r="H55">
        <f>PPCL_Spot!T55</f>
        <v>0</v>
      </c>
      <c r="I55">
        <f>Bawana_NG!T55</f>
        <v>57.272705754511961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5.7348799999999995</v>
      </c>
      <c r="O55">
        <f>TPDDL_ISGS_exbus!BB55</f>
        <v>568.73244882457539</v>
      </c>
      <c r="P55" s="77">
        <v>70.97999999999999</v>
      </c>
      <c r="Q55" s="77">
        <v>18.410000000000004</v>
      </c>
      <c r="R55" s="80">
        <v>20.200000000000003</v>
      </c>
      <c r="S55" s="80">
        <v>0</v>
      </c>
      <c r="T55" s="78">
        <f>SUMPRODUCT(LTA!F55:AJ55,LTA!F$101:AJ$101,LTA!F$105:AJ$105)</f>
        <v>113.32</v>
      </c>
      <c r="U55" s="78">
        <f>SUMPRODUCT(LTA!F55:AJ55,LTA!F$102:AJ$102,LTA!F$105:AJ$105)</f>
        <v>378.37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2.61</v>
      </c>
      <c r="AB55" s="117">
        <f>-STOA!P55</f>
        <v>0</v>
      </c>
      <c r="AC55">
        <f t="shared" si="0"/>
        <v>11.427326793497718</v>
      </c>
      <c r="AD55">
        <f t="shared" si="1"/>
        <v>1226.8661922783042</v>
      </c>
      <c r="AE55">
        <f>'IDT-1'!F55</f>
        <v>0</v>
      </c>
      <c r="AF55" s="26"/>
      <c r="AG55">
        <f t="shared" si="2"/>
        <v>1226.8661922783042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3.1595</v>
      </c>
      <c r="E56">
        <f>GT_NG!T56</f>
        <v>11.807194244604316</v>
      </c>
      <c r="F56">
        <f>GT_Spot!T56</f>
        <v>0</v>
      </c>
      <c r="G56">
        <f>PPCL_NG!T56</f>
        <v>11.57</v>
      </c>
      <c r="H56">
        <f>PPCL_Spot!T56</f>
        <v>0</v>
      </c>
      <c r="I56">
        <f>Bawana_NG!T56</f>
        <v>57.272705754511961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5.6063999999999989</v>
      </c>
      <c r="O56">
        <f>TPDDL_ISGS_exbus!BB56</f>
        <v>543.67660007768802</v>
      </c>
      <c r="P56" s="77">
        <v>70.97999999999999</v>
      </c>
      <c r="Q56" s="77">
        <v>18.410000000000004</v>
      </c>
      <c r="R56" s="80">
        <v>20.200000000000003</v>
      </c>
      <c r="S56" s="80">
        <v>0</v>
      </c>
      <c r="T56" s="78">
        <f>SUMPRODUCT(LTA!F56:AJ56,LTA!F$101:AJ$101,LTA!F$105:AJ$105)</f>
        <v>113.99000000000001</v>
      </c>
      <c r="U56" s="78">
        <f>SUMPRODUCT(LTA!F56:AJ56,LTA!F$102:AJ$102,LTA!F$105:AJ$105)</f>
        <v>376.70000000000005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2.61</v>
      </c>
      <c r="AB56" s="117">
        <f>-STOA!P56</f>
        <v>0</v>
      </c>
      <c r="AC56">
        <f t="shared" si="0"/>
        <v>11.418857888579993</v>
      </c>
      <c r="AD56">
        <f t="shared" si="1"/>
        <v>1175.6903324363345</v>
      </c>
      <c r="AE56">
        <f>'IDT-1'!F56</f>
        <v>0</v>
      </c>
      <c r="AF56" s="26"/>
      <c r="AG56">
        <f t="shared" si="2"/>
        <v>1175.6903324363345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3.1595</v>
      </c>
      <c r="E57">
        <f>GT_NG!T57</f>
        <v>11.490861833105335</v>
      </c>
      <c r="F57">
        <f>GT_Spot!T57</f>
        <v>0</v>
      </c>
      <c r="G57">
        <f>PPCL_NG!T57</f>
        <v>11.57</v>
      </c>
      <c r="H57">
        <f>PPCL_Spot!T57</f>
        <v>0</v>
      </c>
      <c r="I57">
        <f>Bawana_NG!T57</f>
        <v>57.272705754511961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5.5223039999999983</v>
      </c>
      <c r="O57">
        <f>TPDDL_ISGS_exbus!BB57</f>
        <v>540.92843431435938</v>
      </c>
      <c r="P57" s="77">
        <v>70.97999999999999</v>
      </c>
      <c r="Q57" s="77">
        <v>18.410000000000004</v>
      </c>
      <c r="R57" s="80">
        <v>20.200000000000003</v>
      </c>
      <c r="S57" s="80">
        <v>0</v>
      </c>
      <c r="T57" s="78">
        <f>SUMPRODUCT(LTA!F57:AJ57,LTA!F$101:AJ$101,LTA!F$105:AJ$105)</f>
        <v>114.66</v>
      </c>
      <c r="U57" s="78">
        <f>SUMPRODUCT(LTA!F57:AJ57,LTA!F$102:AJ$102,LTA!F$105:AJ$105)</f>
        <v>370.38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2.61</v>
      </c>
      <c r="AB57" s="117">
        <f>-STOA!P57</f>
        <v>0</v>
      </c>
      <c r="AC57">
        <f t="shared" si="0"/>
        <v>11.163867709397604</v>
      </c>
      <c r="AD57">
        <f t="shared" si="1"/>
        <v>1187.1467284406895</v>
      </c>
      <c r="AE57">
        <f>'IDT-1'!F57</f>
        <v>0</v>
      </c>
      <c r="AF57" s="26"/>
      <c r="AG57">
        <f t="shared" si="2"/>
        <v>1187.1467284406895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3.1595</v>
      </c>
      <c r="E58">
        <f>GT_NG!T58</f>
        <v>11.490861833105335</v>
      </c>
      <c r="F58">
        <f>GT_Spot!T58</f>
        <v>0</v>
      </c>
      <c r="G58">
        <f>PPCL_NG!T58</f>
        <v>11.57</v>
      </c>
      <c r="H58">
        <f>PPCL_Spot!T58</f>
        <v>0</v>
      </c>
      <c r="I58">
        <f>Bawana_NG!T58</f>
        <v>57.272705754511961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5.6741439999999992</v>
      </c>
      <c r="O58">
        <f>TPDDL_ISGS_exbus!BB58</f>
        <v>540.92849299259831</v>
      </c>
      <c r="P58" s="77">
        <v>70.97999999999999</v>
      </c>
      <c r="Q58" s="77">
        <v>18.410000000000004</v>
      </c>
      <c r="R58" s="80">
        <v>20.200000000000003</v>
      </c>
      <c r="S58" s="80">
        <v>0</v>
      </c>
      <c r="T58" s="78">
        <f>SUMPRODUCT(LTA!F58:AJ58,LTA!F$101:AJ$101,LTA!F$105:AJ$105)</f>
        <v>116.35</v>
      </c>
      <c r="U58" s="78">
        <f>SUMPRODUCT(LTA!F58:AJ58,LTA!F$102:AJ$102,LTA!F$105:AJ$105)</f>
        <v>367.13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2.61</v>
      </c>
      <c r="AB58" s="117">
        <f>-STOA!P58</f>
        <v>0</v>
      </c>
      <c r="AC58">
        <f t="shared" si="0"/>
        <v>10.840741954489271</v>
      </c>
      <c r="AD58">
        <f t="shared" si="1"/>
        <v>1221.0617528738369</v>
      </c>
      <c r="AE58">
        <f>'IDT-1'!F58</f>
        <v>0</v>
      </c>
      <c r="AF58" s="26"/>
      <c r="AG58">
        <f t="shared" si="2"/>
        <v>1221.0617528738369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3.1595</v>
      </c>
      <c r="E59">
        <f>GT_NG!T59</f>
        <v>11.490861833105335</v>
      </c>
      <c r="F59">
        <f>GT_Spot!T59</f>
        <v>0</v>
      </c>
      <c r="G59">
        <f>PPCL_NG!T59</f>
        <v>14.458072257032399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5.7126879999999982</v>
      </c>
      <c r="O59">
        <f>TPDDL_ISGS_exbus!BB59</f>
        <v>577.60404612199443</v>
      </c>
      <c r="P59" s="77">
        <v>70.97999999999999</v>
      </c>
      <c r="Q59" s="77">
        <v>18.410000000000004</v>
      </c>
      <c r="R59" s="80">
        <v>20.200000000000003</v>
      </c>
      <c r="S59" s="80">
        <v>0</v>
      </c>
      <c r="T59" s="78">
        <f>SUMPRODUCT(LTA!F59:AJ59,LTA!F$101:AJ$101,LTA!F$105:AJ$105)</f>
        <v>116.9</v>
      </c>
      <c r="U59" s="78">
        <f>SUMPRODUCT(LTA!F59:AJ59,LTA!F$102:AJ$102,LTA!F$105:AJ$105)</f>
        <v>362.94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2.61</v>
      </c>
      <c r="AB59" s="117">
        <f>-STOA!P59</f>
        <v>0</v>
      </c>
      <c r="AC59">
        <f t="shared" si="0"/>
        <v>11.425289060115995</v>
      </c>
      <c r="AD59">
        <f t="shared" si="1"/>
        <v>1226.6366694001265</v>
      </c>
      <c r="AE59">
        <f>'IDT-1'!F59</f>
        <v>0</v>
      </c>
      <c r="AF59" s="26"/>
      <c r="AG59">
        <f t="shared" si="2"/>
        <v>1226.6366694001265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3.1595</v>
      </c>
      <c r="E60">
        <f>GT_NG!T60</f>
        <v>11.490861833105335</v>
      </c>
      <c r="F60">
        <f>GT_Spot!T60</f>
        <v>0</v>
      </c>
      <c r="G60">
        <f>PPCL_NG!T60</f>
        <v>14.458072257032399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5.903071999999999</v>
      </c>
      <c r="O60">
        <f>TPDDL_ISGS_exbus!BB60</f>
        <v>577.70398765409379</v>
      </c>
      <c r="P60" s="77">
        <v>70.97999999999999</v>
      </c>
      <c r="Q60" s="77">
        <v>18.410000000000004</v>
      </c>
      <c r="R60" s="80">
        <v>20.200000000000003</v>
      </c>
      <c r="S60" s="80">
        <v>0</v>
      </c>
      <c r="T60" s="78">
        <f>SUMPRODUCT(LTA!F60:AJ60,LTA!F$101:AJ$101,LTA!F$105:AJ$105)</f>
        <v>114.56</v>
      </c>
      <c r="U60" s="78">
        <f>SUMPRODUCT(LTA!F60:AJ60,LTA!F$102:AJ$102,LTA!F$105:AJ$105)</f>
        <v>357.45000000000005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2.61</v>
      </c>
      <c r="AB60" s="117">
        <f>-STOA!P60</f>
        <v>0</v>
      </c>
      <c r="AC60">
        <f t="shared" si="0"/>
        <v>11.35893992479847</v>
      </c>
      <c r="AD60">
        <f t="shared" si="1"/>
        <v>1219.1633440675434</v>
      </c>
      <c r="AE60">
        <f>'IDT-1'!F60</f>
        <v>0</v>
      </c>
      <c r="AF60" s="26"/>
      <c r="AG60">
        <f t="shared" si="2"/>
        <v>1219.1633440675434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3.1595</v>
      </c>
      <c r="E61">
        <f>GT_NG!T61</f>
        <v>11.490861833105335</v>
      </c>
      <c r="F61">
        <f>GT_Spot!T61</f>
        <v>0</v>
      </c>
      <c r="G61">
        <f>PPCL_NG!T61</f>
        <v>20.244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5.8808799999999986</v>
      </c>
      <c r="O61">
        <f>TPDDL_ISGS_exbus!BB61</f>
        <v>577.96409539836861</v>
      </c>
      <c r="P61" s="77">
        <v>70.97999999999999</v>
      </c>
      <c r="Q61" s="77">
        <v>18.410000000000004</v>
      </c>
      <c r="R61" s="80">
        <v>20.200000000000003</v>
      </c>
      <c r="S61" s="80">
        <v>0</v>
      </c>
      <c r="T61" s="78">
        <f>SUMPRODUCT(LTA!F61:AJ61,LTA!F$101:AJ$101,LTA!F$105:AJ$105)</f>
        <v>112.55000000000001</v>
      </c>
      <c r="U61" s="78">
        <f>SUMPRODUCT(LTA!F61:AJ61,LTA!F$102:AJ$102,LTA!F$105:AJ$105)</f>
        <v>351.39000000000004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2.61</v>
      </c>
      <c r="AB61" s="117">
        <f>-STOA!P61</f>
        <v>0</v>
      </c>
      <c r="AC61">
        <f t="shared" si="0"/>
        <v>11.261030599786446</v>
      </c>
      <c r="AD61">
        <f t="shared" si="1"/>
        <v>1226.215096879798</v>
      </c>
      <c r="AE61">
        <f>'IDT-1'!F61</f>
        <v>0</v>
      </c>
      <c r="AF61" s="26"/>
      <c r="AG61">
        <f t="shared" si="2"/>
        <v>1226.215096879798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-21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3.1595</v>
      </c>
      <c r="E62">
        <f>GT_NG!T62</f>
        <v>11.490861833105335</v>
      </c>
      <c r="F62">
        <f>GT_Spot!T62</f>
        <v>0</v>
      </c>
      <c r="G62">
        <f>PPCL_NG!T62</f>
        <v>19.71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5.8645279999999991</v>
      </c>
      <c r="O62">
        <f>TPDDL_ISGS_exbus!BB62</f>
        <v>627.41841187120383</v>
      </c>
      <c r="P62" s="77">
        <v>70.97999999999999</v>
      </c>
      <c r="Q62" s="77">
        <v>18.410000000000004</v>
      </c>
      <c r="R62" s="80">
        <v>20.200000000000003</v>
      </c>
      <c r="S62" s="80">
        <v>0</v>
      </c>
      <c r="T62" s="78">
        <f>SUMPRODUCT(LTA!F62:AJ62,LTA!F$101:AJ$101,LTA!F$105:AJ$105)</f>
        <v>109.89</v>
      </c>
      <c r="U62" s="78">
        <f>SUMPRODUCT(LTA!F62:AJ62,LTA!F$102:AJ$102,LTA!F$105:AJ$105)</f>
        <v>344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2.61</v>
      </c>
      <c r="AB62" s="117">
        <f>-STOA!P62</f>
        <v>0</v>
      </c>
      <c r="AC62">
        <f t="shared" si="0"/>
        <v>11.904801822902037</v>
      </c>
      <c r="AD62">
        <f t="shared" si="1"/>
        <v>1230.4252901295176</v>
      </c>
      <c r="AE62">
        <f>'IDT-1'!F62</f>
        <v>0</v>
      </c>
      <c r="AF62" s="26"/>
      <c r="AG62">
        <f t="shared" si="2"/>
        <v>1230.4252901295176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3.1595</v>
      </c>
      <c r="E63">
        <f>GT_NG!T63</f>
        <v>11.490861833105335</v>
      </c>
      <c r="F63">
        <f>GT_Spot!T63</f>
        <v>0</v>
      </c>
      <c r="G63">
        <f>PPCL_NG!T63</f>
        <v>19.71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5.8364959999999986</v>
      </c>
      <c r="O63">
        <f>TPDDL_ISGS_exbus!BB63</f>
        <v>628.03681309863316</v>
      </c>
      <c r="P63" s="77">
        <v>70.97999999999999</v>
      </c>
      <c r="Q63" s="77">
        <v>17.660000000000004</v>
      </c>
      <c r="R63" s="80">
        <v>20.200000000000003</v>
      </c>
      <c r="S63" s="80">
        <v>0</v>
      </c>
      <c r="T63" s="78">
        <f>SUMPRODUCT(LTA!F63:AJ63,LTA!F$101:AJ$101,LTA!F$105:AJ$105)</f>
        <v>106.42</v>
      </c>
      <c r="U63" s="78">
        <f>SUMPRODUCT(LTA!F63:AJ63,LTA!F$102:AJ$102,LTA!F$105:AJ$105)</f>
        <v>334.56000000000006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2.79</v>
      </c>
      <c r="AB63" s="117">
        <f>-STOA!P63</f>
        <v>0</v>
      </c>
      <c r="AC63">
        <f t="shared" si="0"/>
        <v>12.146498172991228</v>
      </c>
      <c r="AD63">
        <f t="shared" si="1"/>
        <v>1177.2939630068579</v>
      </c>
      <c r="AE63">
        <f>'IDT-1'!F63</f>
        <v>0</v>
      </c>
      <c r="AF63" s="26"/>
      <c r="AG63">
        <f t="shared" si="2"/>
        <v>1177.2939630068579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3.1595</v>
      </c>
      <c r="E64">
        <f>GT_NG!T64</f>
        <v>11.490861833105335</v>
      </c>
      <c r="F64">
        <f>GT_Spot!T64</f>
        <v>0</v>
      </c>
      <c r="G64">
        <f>PPCL_NG!T64</f>
        <v>19.71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5.8808799999999986</v>
      </c>
      <c r="O64">
        <f>TPDDL_ISGS_exbus!BB64</f>
        <v>628.03207832990915</v>
      </c>
      <c r="P64" s="77">
        <v>70.97999999999999</v>
      </c>
      <c r="Q64" s="77">
        <v>17.660000000000004</v>
      </c>
      <c r="R64" s="80">
        <v>20.200000000000003</v>
      </c>
      <c r="S64" s="80">
        <v>0</v>
      </c>
      <c r="T64" s="78">
        <f>SUMPRODUCT(LTA!F64:AJ64,LTA!F$101:AJ$101,LTA!F$105:AJ$105)</f>
        <v>94.23</v>
      </c>
      <c r="U64" s="78">
        <f>SUMPRODUCT(LTA!F64:AJ64,LTA!F$102:AJ$102,LTA!F$105:AJ$105)</f>
        <v>327.37000000000006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2.79</v>
      </c>
      <c r="AB64" s="117">
        <f>-STOA!P64</f>
        <v>0</v>
      </c>
      <c r="AC64">
        <f t="shared" si="0"/>
        <v>11.887521811004504</v>
      </c>
      <c r="AD64">
        <f t="shared" si="1"/>
        <v>1168.2125886001206</v>
      </c>
      <c r="AE64">
        <f>'IDT-1'!F64</f>
        <v>0</v>
      </c>
      <c r="AF64" s="26"/>
      <c r="AG64">
        <f t="shared" si="2"/>
        <v>1168.2125886001206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3.1595</v>
      </c>
      <c r="E65">
        <f>GT_NG!T65</f>
        <v>11.490861833105335</v>
      </c>
      <c r="F65">
        <f>GT_Spot!T65</f>
        <v>0</v>
      </c>
      <c r="G65">
        <f>PPCL_NG!T65</f>
        <v>19.71</v>
      </c>
      <c r="H65">
        <f>PPCL_Spot!T65</f>
        <v>0</v>
      </c>
      <c r="I65">
        <f>Bawana_NG!T65</f>
        <v>57.47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5.7523999999999988</v>
      </c>
      <c r="O65">
        <f>TPDDL_ISGS_exbus!BB65</f>
        <v>628.19979695777602</v>
      </c>
      <c r="P65" s="77">
        <v>70.97999999999999</v>
      </c>
      <c r="Q65" s="77">
        <v>17.660000000000004</v>
      </c>
      <c r="R65" s="80">
        <v>20.200000000000003</v>
      </c>
      <c r="S65" s="80">
        <v>0</v>
      </c>
      <c r="T65" s="78">
        <f>SUMPRODUCT(LTA!F65:AJ65,LTA!F$101:AJ$101,LTA!F$105:AJ$105)</f>
        <v>91.8</v>
      </c>
      <c r="U65" s="78">
        <f>SUMPRODUCT(LTA!F65:AJ65,LTA!F$102:AJ$102,LTA!F$105:AJ$105)</f>
        <v>317.67000000000007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2.79</v>
      </c>
      <c r="AB65" s="117">
        <f>-STOA!P65</f>
        <v>0</v>
      </c>
      <c r="AC65">
        <f t="shared" si="0"/>
        <v>11.91429502376266</v>
      </c>
      <c r="AD65">
        <f t="shared" si="1"/>
        <v>1141.0950540152292</v>
      </c>
      <c r="AE65">
        <f>'IDT-1'!F65</f>
        <v>0</v>
      </c>
      <c r="AF65" s="26"/>
      <c r="AG65">
        <f t="shared" si="2"/>
        <v>1141.0950540152292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3.1595</v>
      </c>
      <c r="E66">
        <f>GT_NG!T66</f>
        <v>11.490861833105335</v>
      </c>
      <c r="F66">
        <f>GT_Spot!T66</f>
        <v>0</v>
      </c>
      <c r="G66">
        <f>PPCL_NG!T66</f>
        <v>19.71</v>
      </c>
      <c r="H66">
        <f>PPCL_Spot!T66</f>
        <v>0</v>
      </c>
      <c r="I66">
        <f>Bawana_NG!T66</f>
        <v>57.47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5.7126879999999982</v>
      </c>
      <c r="O66">
        <f>TPDDL_ISGS_exbus!BB66</f>
        <v>632.23559723600306</v>
      </c>
      <c r="P66" s="77">
        <v>70.97999999999999</v>
      </c>
      <c r="Q66" s="77">
        <v>17.660000000000004</v>
      </c>
      <c r="R66" s="80">
        <v>20.200000000000003</v>
      </c>
      <c r="S66" s="80">
        <v>0</v>
      </c>
      <c r="T66" s="78">
        <f>SUMPRODUCT(LTA!F66:AJ66,LTA!F$101:AJ$101,LTA!F$105:AJ$105)</f>
        <v>88.61</v>
      </c>
      <c r="U66" s="78">
        <f>SUMPRODUCT(LTA!F66:AJ66,LTA!F$102:AJ$102,LTA!F$105:AJ$105)</f>
        <v>307.39000000000004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2.79</v>
      </c>
      <c r="AB66" s="117">
        <f>-STOA!P66</f>
        <v>0</v>
      </c>
      <c r="AC66">
        <f t="shared" si="0"/>
        <v>11.830924600611059</v>
      </c>
      <c r="AD66">
        <f t="shared" si="1"/>
        <v>1131.704512716608</v>
      </c>
      <c r="AE66">
        <f>'IDT-1'!F66</f>
        <v>0</v>
      </c>
      <c r="AF66" s="26"/>
      <c r="AG66">
        <f t="shared" si="2"/>
        <v>1131.704512716608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3.1595</v>
      </c>
      <c r="E67">
        <f>GT_NG!T67</f>
        <v>11.490861833105335</v>
      </c>
      <c r="F67">
        <f>GT_Spot!T67</f>
        <v>0</v>
      </c>
      <c r="G67">
        <f>PPCL_NG!T67</f>
        <v>19.71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5.6344319999999986</v>
      </c>
      <c r="O67">
        <f>TPDDL_ISGS_exbus!BB67</f>
        <v>580.27501643072912</v>
      </c>
      <c r="P67" s="77">
        <v>70.97999999999999</v>
      </c>
      <c r="Q67" s="77">
        <v>17.660000000000004</v>
      </c>
      <c r="R67" s="80">
        <v>20.200000000000003</v>
      </c>
      <c r="S67" s="80">
        <v>0</v>
      </c>
      <c r="T67" s="78">
        <f>SUMPRODUCT(LTA!F67:AJ67,LTA!F$101:AJ$101,LTA!F$105:AJ$105)</f>
        <v>81.53</v>
      </c>
      <c r="U67" s="78">
        <f>SUMPRODUCT(LTA!F67:AJ67,LTA!F$102:AJ$102,LTA!F$105:AJ$105)</f>
        <v>296.54000000000002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2.79</v>
      </c>
      <c r="AB67" s="117">
        <f>-STOA!P67</f>
        <v>0</v>
      </c>
      <c r="AC67">
        <f t="shared" si="0"/>
        <v>10.560275190341583</v>
      </c>
      <c r="AD67">
        <f t="shared" si="1"/>
        <v>1139.2490432513289</v>
      </c>
      <c r="AE67">
        <f>'IDT-1'!F67</f>
        <v>0</v>
      </c>
      <c r="AF67" s="26"/>
      <c r="AG67">
        <f t="shared" si="2"/>
        <v>1139.2490432513289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3.1595</v>
      </c>
      <c r="E68">
        <f>GT_NG!T68</f>
        <v>11.490861833105335</v>
      </c>
      <c r="F68">
        <f>GT_Spot!T68</f>
        <v>0</v>
      </c>
      <c r="G68">
        <f>PPCL_NG!T68</f>
        <v>19.71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5.6344319999999986</v>
      </c>
      <c r="O68">
        <f>TPDDL_ISGS_exbus!BB68</f>
        <v>575.54779856538676</v>
      </c>
      <c r="P68" s="77">
        <v>70.97999999999999</v>
      </c>
      <c r="Q68" s="77">
        <v>17.660000000000004</v>
      </c>
      <c r="R68" s="80">
        <v>20.200000000000003</v>
      </c>
      <c r="S68" s="80">
        <v>0</v>
      </c>
      <c r="T68" s="78">
        <f>SUMPRODUCT(LTA!F68:AJ68,LTA!F$101:AJ$101,LTA!F$105:AJ$105)</f>
        <v>72.7</v>
      </c>
      <c r="U68" s="78">
        <f>SUMPRODUCT(LTA!F68:AJ68,LTA!F$102:AJ$102,LTA!F$105:AJ$105)</f>
        <v>285.25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2.79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10.297229035515594</v>
      </c>
      <c r="AD68">
        <f t="shared" ref="AD68:AD98" si="4">SUM(B68:AB68,AI68:AR68)-AC68</f>
        <v>1119.6648715408126</v>
      </c>
      <c r="AE68">
        <f>'IDT-1'!F68</f>
        <v>0</v>
      </c>
      <c r="AF68" s="26"/>
      <c r="AG68">
        <f t="shared" ref="AG68:AG98" si="5">SUM(AD68:AF68)</f>
        <v>1119.6648715408126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3.1595</v>
      </c>
      <c r="E69">
        <f>GT_NG!T69</f>
        <v>11.490861833105335</v>
      </c>
      <c r="F69">
        <f>GT_Spot!T69</f>
        <v>0</v>
      </c>
      <c r="G69">
        <f>PPCL_NG!T69</f>
        <v>19.71</v>
      </c>
      <c r="H69">
        <f>PPCL_Spot!T69</f>
        <v>0</v>
      </c>
      <c r="I69">
        <f>Bawana_NG!T69</f>
        <v>58.712717929725471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5.6461119999999987</v>
      </c>
      <c r="O69">
        <f>TPDDL_ISGS_exbus!BB69</f>
        <v>584.3211679843331</v>
      </c>
      <c r="P69" s="77">
        <v>70.97999999999999</v>
      </c>
      <c r="Q69" s="77">
        <v>17.660000000000004</v>
      </c>
      <c r="R69" s="80">
        <v>20.200000000000003</v>
      </c>
      <c r="S69" s="80">
        <v>0</v>
      </c>
      <c r="T69" s="78">
        <f>SUMPRODUCT(LTA!F69:AJ69,LTA!F$101:AJ$101,LTA!F$105:AJ$105)</f>
        <v>61.74</v>
      </c>
      <c r="U69" s="78">
        <f>SUMPRODUCT(LTA!F69:AJ69,LTA!F$102:AJ$102,LTA!F$105:AJ$105)</f>
        <v>272.87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2.79</v>
      </c>
      <c r="AB69" s="117">
        <f>-STOA!P69</f>
        <v>0</v>
      </c>
      <c r="AC69">
        <f t="shared" si="3"/>
        <v>10.080364195180367</v>
      </c>
      <c r="AD69">
        <f t="shared" si="4"/>
        <v>1115.3267858000938</v>
      </c>
      <c r="AE69">
        <f>'IDT-1'!F69</f>
        <v>0</v>
      </c>
      <c r="AF69" s="26"/>
      <c r="AG69">
        <f t="shared" si="5"/>
        <v>1115.3267858000938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3.1595</v>
      </c>
      <c r="E70">
        <f>GT_NG!T70</f>
        <v>11.928367505839605</v>
      </c>
      <c r="F70">
        <f>GT_Spot!T70</f>
        <v>0</v>
      </c>
      <c r="G70">
        <f>PPCL_NG!T70</f>
        <v>26.28</v>
      </c>
      <c r="H70">
        <f>PPCL_Spot!T70</f>
        <v>0</v>
      </c>
      <c r="I70">
        <f>Bawana_NG!T70</f>
        <v>58.712717929725471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5.7185279999999992</v>
      </c>
      <c r="O70">
        <f>TPDDL_ISGS_exbus!BB70</f>
        <v>607.77127419815065</v>
      </c>
      <c r="P70" s="77">
        <v>70.97999999999999</v>
      </c>
      <c r="Q70" s="77">
        <v>17.660000000000004</v>
      </c>
      <c r="R70" s="80">
        <v>15.979999999999997</v>
      </c>
      <c r="S70" s="80">
        <v>0</v>
      </c>
      <c r="T70" s="78">
        <f>SUMPRODUCT(LTA!F70:AJ70,LTA!F$101:AJ$101,LTA!F$105:AJ$105)</f>
        <v>50.070000000000007</v>
      </c>
      <c r="U70" s="78">
        <f>SUMPRODUCT(LTA!F70:AJ70,LTA!F$102:AJ$102,LTA!F$105:AJ$105)</f>
        <v>261.31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2.79</v>
      </c>
      <c r="AB70" s="117">
        <f>-STOA!P70</f>
        <v>0</v>
      </c>
      <c r="AC70">
        <f t="shared" si="3"/>
        <v>10.240640353414955</v>
      </c>
      <c r="AD70">
        <f t="shared" si="4"/>
        <v>1103.2465375284114</v>
      </c>
      <c r="AE70">
        <f>'IDT-1'!F70</f>
        <v>0</v>
      </c>
      <c r="AF70" s="26"/>
      <c r="AG70">
        <f t="shared" si="5"/>
        <v>1103.2465375284114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3.1595</v>
      </c>
      <c r="E71">
        <f>GT_NG!T71</f>
        <v>11.928367505839605</v>
      </c>
      <c r="F71">
        <f>GT_Spot!T71</f>
        <v>0</v>
      </c>
      <c r="G71">
        <f>PPCL_NG!T71</f>
        <v>26.992000000000004</v>
      </c>
      <c r="H71">
        <f>PPCL_Spot!T71</f>
        <v>0</v>
      </c>
      <c r="I71">
        <f>Bawana_NG!T71</f>
        <v>57.47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5.6402719999999995</v>
      </c>
      <c r="O71">
        <f>TPDDL_ISGS_exbus!BB71</f>
        <v>649.69116582139861</v>
      </c>
      <c r="P71" s="77">
        <v>70.97999999999999</v>
      </c>
      <c r="Q71" s="77">
        <v>17.660000000000004</v>
      </c>
      <c r="R71" s="80">
        <v>8.23</v>
      </c>
      <c r="S71" s="80">
        <v>0</v>
      </c>
      <c r="T71" s="78">
        <f>SUMPRODUCT(LTA!F71:AJ71,LTA!F$101:AJ$101,LTA!F$105:AJ$105)</f>
        <v>39</v>
      </c>
      <c r="U71" s="78">
        <f>SUMPRODUCT(LTA!F71:AJ71,LTA!F$102:AJ$102,LTA!F$105:AJ$105)</f>
        <v>250.83000000000004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2.79</v>
      </c>
      <c r="AB71" s="117">
        <f>-STOA!P71</f>
        <v>0</v>
      </c>
      <c r="AC71">
        <f t="shared" si="3"/>
        <v>10.37738324106307</v>
      </c>
      <c r="AD71">
        <f t="shared" si="4"/>
        <v>1168.8707123342856</v>
      </c>
      <c r="AE71">
        <f>'IDT-1'!F71</f>
        <v>0</v>
      </c>
      <c r="AF71" s="26"/>
      <c r="AG71">
        <f t="shared" si="5"/>
        <v>1168.8707123342856</v>
      </c>
      <c r="AI71" s="75">
        <f>PXIL!J71</f>
        <v>0</v>
      </c>
      <c r="AJ71" s="75">
        <f>PXIL!P71</f>
        <v>0</v>
      </c>
      <c r="AK71" s="75">
        <f>RTM_IEX!J71</f>
        <v>28.75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3.1595</v>
      </c>
      <c r="E72">
        <f>GT_NG!T72</f>
        <v>11.928367505839605</v>
      </c>
      <c r="F72">
        <f>GT_Spot!T72</f>
        <v>0</v>
      </c>
      <c r="G72">
        <f>PPCL_NG!T72</f>
        <v>26.992000000000004</v>
      </c>
      <c r="H72">
        <f>PPCL_Spot!T72</f>
        <v>0</v>
      </c>
      <c r="I72">
        <f>Bawana_NG!T72</f>
        <v>57.47</v>
      </c>
      <c r="J72">
        <f>Bawana_RLNG!T72</f>
        <v>0</v>
      </c>
      <c r="K72">
        <f>Bawana_Spot!T72</f>
        <v>0</v>
      </c>
      <c r="L72">
        <f>TWOMCL!S72</f>
        <v>6.1148063781321182</v>
      </c>
      <c r="M72">
        <f>EDWPCL!W72</f>
        <v>0</v>
      </c>
      <c r="N72">
        <f>'MSW BWN'!W72</f>
        <v>5.5444959999999988</v>
      </c>
      <c r="O72">
        <f>TPDDL_ISGS_exbus!BB72</f>
        <v>664.90899301070613</v>
      </c>
      <c r="P72" s="77">
        <v>70.97999999999999</v>
      </c>
      <c r="Q72" s="77">
        <v>17.660000000000004</v>
      </c>
      <c r="R72" s="80">
        <v>3.9274530136098509</v>
      </c>
      <c r="S72" s="80">
        <v>0</v>
      </c>
      <c r="T72" s="78">
        <f>SUMPRODUCT(LTA!F72:AJ72,LTA!F$101:AJ$101,LTA!F$105:AJ$105)</f>
        <v>25.700000000000003</v>
      </c>
      <c r="U72" s="78">
        <f>SUMPRODUCT(LTA!F72:AJ72,LTA!F$102:AJ$102,LTA!F$105:AJ$105)</f>
        <v>242.98000000000002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2.79</v>
      </c>
      <c r="AB72" s="117">
        <f>-STOA!P72</f>
        <v>0</v>
      </c>
      <c r="AC72">
        <f t="shared" si="3"/>
        <v>10.328521419992931</v>
      </c>
      <c r="AD72">
        <f t="shared" si="4"/>
        <v>1163.3670944882947</v>
      </c>
      <c r="AE72">
        <f>'IDT-1'!F72</f>
        <v>0</v>
      </c>
      <c r="AF72" s="26"/>
      <c r="AG72">
        <f t="shared" si="5"/>
        <v>1163.3670944882947</v>
      </c>
      <c r="AI72" s="75">
        <f>PXIL!J72</f>
        <v>0</v>
      </c>
      <c r="AJ72" s="75">
        <f>PXIL!P72</f>
        <v>0</v>
      </c>
      <c r="AK72" s="75">
        <f>RTM_IEX!J72</f>
        <v>33.54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3.1595</v>
      </c>
      <c r="E73">
        <f>GT_NG!T73</f>
        <v>11.928367505839605</v>
      </c>
      <c r="F73">
        <f>GT_Spot!T73</f>
        <v>0</v>
      </c>
      <c r="G73">
        <f>PPCL_NG!T73</f>
        <v>17.352136392338458</v>
      </c>
      <c r="H73">
        <f>PPCL_Spot!T73</f>
        <v>0</v>
      </c>
      <c r="I73">
        <f>Bawana_NG!T73</f>
        <v>57.47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5.6180799999999991</v>
      </c>
      <c r="O73">
        <f>TPDDL_ISGS_exbus!BB73</f>
        <v>719.01113010220263</v>
      </c>
      <c r="P73" s="77">
        <v>70.97999999999999</v>
      </c>
      <c r="Q73" s="77">
        <v>17.660000000000004</v>
      </c>
      <c r="R73" s="80">
        <v>0.57000000000000006</v>
      </c>
      <c r="S73" s="80">
        <v>0</v>
      </c>
      <c r="T73" s="78">
        <f>SUMPRODUCT(LTA!F73:AJ73,LTA!F$101:AJ$101,LTA!F$105:AJ$105)</f>
        <v>14.81</v>
      </c>
      <c r="U73" s="78">
        <f>SUMPRODUCT(LTA!F73:AJ73,LTA!F$102:AJ$102,LTA!F$105:AJ$105)</f>
        <v>238.05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2.79</v>
      </c>
      <c r="AB73" s="117">
        <f>-STOA!P73</f>
        <v>0</v>
      </c>
      <c r="AC73">
        <f t="shared" si="3"/>
        <v>10.256628837386723</v>
      </c>
      <c r="AD73">
        <f t="shared" si="4"/>
        <v>1155.2693754111044</v>
      </c>
      <c r="AE73">
        <f>'IDT-1'!F73</f>
        <v>0</v>
      </c>
      <c r="AF73" s="26"/>
      <c r="AG73">
        <f t="shared" si="5"/>
        <v>1155.2693754111044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3.1595</v>
      </c>
      <c r="E74">
        <f>GT_NG!T74</f>
        <v>11.928367505839605</v>
      </c>
      <c r="F74">
        <f>GT_Spot!T74</f>
        <v>0</v>
      </c>
      <c r="G74">
        <f>PPCL_NG!T74</f>
        <v>17.350843277114862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5.5001119999999988</v>
      </c>
      <c r="O74">
        <f>TPDDL_ISGS_exbus!BB74</f>
        <v>728.4009065449369</v>
      </c>
      <c r="P74" s="77">
        <v>70.97999999999999</v>
      </c>
      <c r="Q74" s="77">
        <v>17.660000000000004</v>
      </c>
      <c r="R74" s="80">
        <v>0.01</v>
      </c>
      <c r="S74" s="80">
        <v>0</v>
      </c>
      <c r="T74" s="78">
        <f>SUMPRODUCT(LTA!F74:AJ74,LTA!F$101:AJ$101,LTA!F$105:AJ$105)</f>
        <v>7.21</v>
      </c>
      <c r="U74" s="78">
        <f>SUMPRODUCT(LTA!F74:AJ74,LTA!F$102:AJ$102,LTA!F$105:AJ$105)</f>
        <v>284.23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-79</v>
      </c>
      <c r="AA74" s="117">
        <f>STOA!J74</f>
        <v>2.79</v>
      </c>
      <c r="AB74" s="117">
        <f>-STOA!P74</f>
        <v>0</v>
      </c>
      <c r="AC74">
        <f t="shared" si="3"/>
        <v>12.914333446522246</v>
      </c>
      <c r="AD74">
        <f t="shared" si="4"/>
        <v>1295.9221861294793</v>
      </c>
      <c r="AE74">
        <f>'IDT-1'!F74</f>
        <v>-125</v>
      </c>
      <c r="AF74" s="26"/>
      <c r="AG74">
        <f t="shared" si="5"/>
        <v>1170.9221861294793</v>
      </c>
      <c r="AI74" s="75">
        <f>PXIL!J74</f>
        <v>0</v>
      </c>
      <c r="AJ74" s="75">
        <f>PXIL!P74</f>
        <v>0</v>
      </c>
      <c r="AK74" s="75">
        <f>RTM_IEX!J74</f>
        <v>162.88999999999999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3.1595</v>
      </c>
      <c r="E75">
        <f>GT_NG!T75</f>
        <v>12.021801193874904</v>
      </c>
      <c r="F75">
        <f>GT_Spot!T75</f>
        <v>0</v>
      </c>
      <c r="G75">
        <f>PPCL_NG!T75</f>
        <v>17.352076226326314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5.5107061503416856</v>
      </c>
      <c r="M75">
        <f>EDWPCL!W75</f>
        <v>0</v>
      </c>
      <c r="N75">
        <f>'MSW BWN'!W75</f>
        <v>5.454559999999999</v>
      </c>
      <c r="O75">
        <f>TPDDL_ISGS_exbus!BB75</f>
        <v>725.62441294032476</v>
      </c>
      <c r="P75" s="77">
        <v>70.97999999999999</v>
      </c>
      <c r="Q75" s="77">
        <v>17.660000000000004</v>
      </c>
      <c r="R75" s="80">
        <v>0</v>
      </c>
      <c r="S75" s="80">
        <v>0</v>
      </c>
      <c r="T75" s="78">
        <f>SUMPRODUCT(LTA!F75:AJ75,LTA!F$101:AJ$101,LTA!F$105:AJ$105)</f>
        <v>7.0000000000000007E-2</v>
      </c>
      <c r="U75" s="78">
        <f>SUMPRODUCT(LTA!F75:AJ75,LTA!F$102:AJ$102,LTA!F$105:AJ$105)</f>
        <v>283.92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-209</v>
      </c>
      <c r="AA75" s="117">
        <f>STOA!J75</f>
        <v>2.79</v>
      </c>
      <c r="AB75" s="117">
        <f>-STOA!P75</f>
        <v>0</v>
      </c>
      <c r="AC75">
        <f t="shared" si="3"/>
        <v>14.057723549434456</v>
      </c>
      <c r="AD75">
        <f t="shared" si="4"/>
        <v>1163.5553329614331</v>
      </c>
      <c r="AE75">
        <f>'IDT-1'!F75</f>
        <v>0</v>
      </c>
      <c r="AF75" s="26"/>
      <c r="AG75">
        <f t="shared" si="5"/>
        <v>1163.5553329614331</v>
      </c>
      <c r="AI75" s="75">
        <f>PXIL!J75</f>
        <v>0</v>
      </c>
      <c r="AJ75" s="75">
        <f>PXIL!P75</f>
        <v>0</v>
      </c>
      <c r="AK75" s="75">
        <f>RTM_IEX!J75</f>
        <v>172.47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3.1595</v>
      </c>
      <c r="E76">
        <f>GT_NG!T76</f>
        <v>12.021801193874904</v>
      </c>
      <c r="F76">
        <f>GT_Spot!T76</f>
        <v>0</v>
      </c>
      <c r="G76">
        <f>PPCL_NG!T76</f>
        <v>17.352076226326314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5.8127562642369019</v>
      </c>
      <c r="M76">
        <f>EDWPCL!W76</f>
        <v>0</v>
      </c>
      <c r="N76">
        <f>'MSW BWN'!W76</f>
        <v>5.3984959999999997</v>
      </c>
      <c r="O76">
        <f>TPDDL_ISGS_exbus!BB76</f>
        <v>719.15216106377159</v>
      </c>
      <c r="P76" s="77">
        <v>70.97999999999999</v>
      </c>
      <c r="Q76" s="77">
        <v>17.660000000000004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284.89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-194</v>
      </c>
      <c r="AA76" s="117">
        <f>STOA!J76</f>
        <v>2.79</v>
      </c>
      <c r="AB76" s="117">
        <f>-STOA!P76</f>
        <v>0</v>
      </c>
      <c r="AC76">
        <f t="shared" si="3"/>
        <v>13.793376497890138</v>
      </c>
      <c r="AD76">
        <f t="shared" si="4"/>
        <v>1163.9134142503194</v>
      </c>
      <c r="AE76">
        <f>'IDT-1'!F76</f>
        <v>0</v>
      </c>
      <c r="AF76" s="26"/>
      <c r="AG76">
        <f t="shared" si="5"/>
        <v>1163.9134142503194</v>
      </c>
      <c r="AI76" s="75">
        <f>PXIL!J76</f>
        <v>0</v>
      </c>
      <c r="AJ76" s="75">
        <f>PXIL!P76</f>
        <v>0</v>
      </c>
      <c r="AK76" s="75">
        <f>RTM_IEX!J76</f>
        <v>162.88999999999999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3.1595</v>
      </c>
      <c r="E77">
        <f>GT_NG!T77</f>
        <v>12.021801193874904</v>
      </c>
      <c r="F77">
        <f>GT_Spot!T77</f>
        <v>0</v>
      </c>
      <c r="G77">
        <f>PPCL_NG!T77</f>
        <v>17.352076226326314</v>
      </c>
      <c r="H77">
        <f>PPCL_Spot!T77</f>
        <v>0</v>
      </c>
      <c r="I77">
        <f>Bawana_NG!T77</f>
        <v>69.598873877518002</v>
      </c>
      <c r="J77">
        <f>Bawana_RLNG!T77</f>
        <v>0</v>
      </c>
      <c r="K77">
        <f>Bawana_Spot!T77</f>
        <v>0</v>
      </c>
      <c r="L77">
        <f>TWOMCL!S77</f>
        <v>5.852391799544419</v>
      </c>
      <c r="M77">
        <f>EDWPCL!W77</f>
        <v>0</v>
      </c>
      <c r="N77">
        <f>'MSW BWN'!W77</f>
        <v>5.7407199999999996</v>
      </c>
      <c r="O77">
        <f>TPDDL_ISGS_exbus!BB77</f>
        <v>712.70573391718176</v>
      </c>
      <c r="P77" s="77">
        <v>70.97999999999999</v>
      </c>
      <c r="Q77" s="77">
        <v>17.660000000000004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277.29000000000002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-173</v>
      </c>
      <c r="AA77" s="117">
        <f>STOA!J77</f>
        <v>2.79</v>
      </c>
      <c r="AB77" s="117">
        <f>-STOA!P77</f>
        <v>0</v>
      </c>
      <c r="AC77">
        <f t="shared" si="3"/>
        <v>13.655285715066912</v>
      </c>
      <c r="AD77">
        <f t="shared" si="4"/>
        <v>1190.5458112993786</v>
      </c>
      <c r="AE77">
        <f>'IDT-1'!F77</f>
        <v>-13</v>
      </c>
      <c r="AF77" s="26"/>
      <c r="AG77">
        <f t="shared" si="5"/>
        <v>1177.5458112993786</v>
      </c>
      <c r="AI77" s="75">
        <f>PXIL!J77</f>
        <v>0</v>
      </c>
      <c r="AJ77" s="75">
        <f>PXIL!P77</f>
        <v>0</v>
      </c>
      <c r="AK77" s="75">
        <f>RTM_IEX!J77</f>
        <v>182.05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3.1595</v>
      </c>
      <c r="E78">
        <f>GT_NG!T78</f>
        <v>11.902158273381296</v>
      </c>
      <c r="F78">
        <f>GT_Spot!T78</f>
        <v>0</v>
      </c>
      <c r="G78">
        <f>PPCL_NG!T78</f>
        <v>17.352076226326314</v>
      </c>
      <c r="H78">
        <f>PPCL_Spot!T78</f>
        <v>0</v>
      </c>
      <c r="I78">
        <f>Bawana_NG!T78</f>
        <v>69.598873877518002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5.5503359999999988</v>
      </c>
      <c r="O78">
        <f>TPDDL_ISGS_exbus!BB78</f>
        <v>709.69740958518184</v>
      </c>
      <c r="P78" s="77">
        <v>70.97999999999999</v>
      </c>
      <c r="Q78" s="77">
        <v>17.660000000000004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278.06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-158</v>
      </c>
      <c r="AA78" s="117">
        <f>STOA!J78</f>
        <v>2.79</v>
      </c>
      <c r="AB78" s="117">
        <f>-STOA!P78</f>
        <v>0</v>
      </c>
      <c r="AC78">
        <f t="shared" si="3"/>
        <v>13.502191017559419</v>
      </c>
      <c r="AD78">
        <f t="shared" si="4"/>
        <v>1203.4349531929583</v>
      </c>
      <c r="AE78">
        <f>'IDT-1'!F78</f>
        <v>-31</v>
      </c>
      <c r="AF78" s="26"/>
      <c r="AG78">
        <f t="shared" si="5"/>
        <v>1172.4349531929583</v>
      </c>
      <c r="AI78" s="75">
        <f>PXIL!J78</f>
        <v>0</v>
      </c>
      <c r="AJ78" s="75">
        <f>PXIL!P78</f>
        <v>0</v>
      </c>
      <c r="AK78" s="75">
        <f>RTM_IEX!J78</f>
        <v>182.06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3.1595</v>
      </c>
      <c r="E79">
        <f>GT_NG!T79</f>
        <v>11.902158273381296</v>
      </c>
      <c r="F79">
        <f>GT_Spot!T79</f>
        <v>0</v>
      </c>
      <c r="G79">
        <f>PPCL_NG!T79</f>
        <v>17.352076226326314</v>
      </c>
      <c r="H79">
        <f>PPCL_Spot!T79</f>
        <v>0</v>
      </c>
      <c r="I79">
        <f>Bawana_NG!T79</f>
        <v>69.598873877518002</v>
      </c>
      <c r="J79">
        <f>Bawana_RLNG!T79</f>
        <v>0</v>
      </c>
      <c r="K79">
        <f>Bawana_Spot!T79</f>
        <v>0</v>
      </c>
      <c r="L79">
        <f>TWOMCL!S79</f>
        <v>5.8906605922551245</v>
      </c>
      <c r="M79">
        <f>EDWPCL!W79</f>
        <v>0</v>
      </c>
      <c r="N79">
        <f>'MSW BWN'!W79</f>
        <v>5.3482719999999988</v>
      </c>
      <c r="O79">
        <f>TPDDL_ISGS_exbus!BB79</f>
        <v>704.28244630077143</v>
      </c>
      <c r="P79" s="77">
        <v>70.97999999999999</v>
      </c>
      <c r="Q79" s="77">
        <v>17.660000000000004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278.99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-108</v>
      </c>
      <c r="AA79" s="117">
        <f>STOA!J79</f>
        <v>2.81</v>
      </c>
      <c r="AB79" s="117">
        <f>-STOA!P79</f>
        <v>0</v>
      </c>
      <c r="AC79">
        <f t="shared" si="3"/>
        <v>13.099440860375314</v>
      </c>
      <c r="AD79">
        <f t="shared" si="4"/>
        <v>1258.5145464098766</v>
      </c>
      <c r="AE79">
        <f>'IDT-1'!F79</f>
        <v>-72</v>
      </c>
      <c r="AF79" s="26"/>
      <c r="AG79">
        <f t="shared" si="5"/>
        <v>1186.5145464098766</v>
      </c>
      <c r="AI79" s="75">
        <f>PXIL!J79</f>
        <v>0</v>
      </c>
      <c r="AJ79" s="75">
        <f>PXIL!P79</f>
        <v>0</v>
      </c>
      <c r="AK79" s="75">
        <f>RTM_IEX!J79</f>
        <v>191.64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3.1595</v>
      </c>
      <c r="E80">
        <f>GT_NG!T80</f>
        <v>11.902158273381296</v>
      </c>
      <c r="F80">
        <f>GT_Spot!T80</f>
        <v>0</v>
      </c>
      <c r="G80">
        <f>PPCL_NG!T80</f>
        <v>17.352076226326314</v>
      </c>
      <c r="H80">
        <f>PPCL_Spot!T80</f>
        <v>0</v>
      </c>
      <c r="I80">
        <f>Bawana_NG!T80</f>
        <v>69.598873877518002</v>
      </c>
      <c r="J80">
        <f>Bawana_RLNG!T80</f>
        <v>0</v>
      </c>
      <c r="K80">
        <f>Bawana_Spot!T80</f>
        <v>0</v>
      </c>
      <c r="L80">
        <f>TWOMCL!S80</f>
        <v>5.6282460136674262</v>
      </c>
      <c r="M80">
        <f>EDWPCL!W80</f>
        <v>0</v>
      </c>
      <c r="N80">
        <f>'MSW BWN'!W80</f>
        <v>5.4101759999999981</v>
      </c>
      <c r="O80">
        <f>TPDDL_ISGS_exbus!BB80</f>
        <v>683.30883390117151</v>
      </c>
      <c r="P80" s="77">
        <v>70.97999999999999</v>
      </c>
      <c r="Q80" s="77">
        <v>17.660000000000004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280.19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-93</v>
      </c>
      <c r="AA80" s="117">
        <f>STOA!J80</f>
        <v>2.81</v>
      </c>
      <c r="AB80" s="117">
        <f>-STOA!P80</f>
        <v>0</v>
      </c>
      <c r="AC80">
        <f t="shared" si="3"/>
        <v>12.790496665334333</v>
      </c>
      <c r="AD80">
        <f t="shared" si="4"/>
        <v>1253.8493676267301</v>
      </c>
      <c r="AE80">
        <f>'IDT-1'!F80</f>
        <v>-92</v>
      </c>
      <c r="AF80" s="26"/>
      <c r="AG80">
        <f t="shared" si="5"/>
        <v>1161.8493676267301</v>
      </c>
      <c r="AI80" s="75">
        <f>PXIL!J80</f>
        <v>0</v>
      </c>
      <c r="AJ80" s="75">
        <f>PXIL!P80</f>
        <v>0</v>
      </c>
      <c r="AK80" s="75">
        <f>RTM_IEX!J80</f>
        <v>191.64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3.1595</v>
      </c>
      <c r="E81">
        <f>GT_NG!T81</f>
        <v>11.902158273381296</v>
      </c>
      <c r="F81">
        <f>GT_Spot!T81</f>
        <v>0</v>
      </c>
      <c r="G81">
        <f>PPCL_NG!T81</f>
        <v>17.352076226326314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6.0423690205011393</v>
      </c>
      <c r="M81">
        <f>EDWPCL!W81</f>
        <v>0</v>
      </c>
      <c r="N81">
        <f>'MSW BWN'!W81</f>
        <v>5.3097279999999989</v>
      </c>
      <c r="O81">
        <f>TPDDL_ISGS_exbus!BB81</f>
        <v>669.57328051577394</v>
      </c>
      <c r="P81" s="77">
        <v>70.97999999999999</v>
      </c>
      <c r="Q81" s="77">
        <v>17.660000000000004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281.25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-104</v>
      </c>
      <c r="AA81" s="117">
        <f>STOA!J81</f>
        <v>2.81</v>
      </c>
      <c r="AB81" s="117">
        <f>-STOA!P81</f>
        <v>0</v>
      </c>
      <c r="AC81">
        <f t="shared" si="3"/>
        <v>12.863685448224961</v>
      </c>
      <c r="AD81">
        <f t="shared" si="4"/>
        <v>1239.9954265877577</v>
      </c>
      <c r="AE81">
        <f>'IDT-1'!F81</f>
        <v>-101</v>
      </c>
      <c r="AF81" s="26"/>
      <c r="AG81">
        <f t="shared" si="5"/>
        <v>1138.9954265877577</v>
      </c>
      <c r="AI81" s="75">
        <f>PXIL!J81</f>
        <v>0</v>
      </c>
      <c r="AJ81" s="75">
        <f>PXIL!P81</f>
        <v>0</v>
      </c>
      <c r="AK81" s="75">
        <f>RTM_IEX!J81</f>
        <v>201.22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3.1595</v>
      </c>
      <c r="E82">
        <f>GT_NG!T82</f>
        <v>11.902158273381296</v>
      </c>
      <c r="F82">
        <f>GT_Spot!T82</f>
        <v>0</v>
      </c>
      <c r="G82">
        <f>PPCL_NG!T82</f>
        <v>17.352076226326314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5.3984959999999997</v>
      </c>
      <c r="O82">
        <f>TPDDL_ISGS_exbus!BB82</f>
        <v>661.58344872227406</v>
      </c>
      <c r="P82" s="77">
        <v>70.97999999999999</v>
      </c>
      <c r="Q82" s="77">
        <v>17.660000000000004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281.95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-114</v>
      </c>
      <c r="AA82" s="117">
        <f>STOA!J82</f>
        <v>2.81</v>
      </c>
      <c r="AB82" s="117">
        <f>-STOA!P82</f>
        <v>0</v>
      </c>
      <c r="AC82">
        <f t="shared" si="3"/>
        <v>12.805624268867078</v>
      </c>
      <c r="AD82">
        <f t="shared" si="4"/>
        <v>1213.366845201225</v>
      </c>
      <c r="AE82">
        <f>'IDT-1'!F82</f>
        <v>-107</v>
      </c>
      <c r="AF82" s="26"/>
      <c r="AG82">
        <f t="shared" si="5"/>
        <v>1106.366845201225</v>
      </c>
      <c r="AI82" s="75">
        <f>PXIL!J82</f>
        <v>0</v>
      </c>
      <c r="AJ82" s="75">
        <f>PXIL!P82</f>
        <v>0</v>
      </c>
      <c r="AK82" s="75">
        <f>RTM_IEX!J82</f>
        <v>191.65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3.1595</v>
      </c>
      <c r="E83">
        <f>GT_NG!T83</f>
        <v>11.902158273381296</v>
      </c>
      <c r="F83">
        <f>GT_Spot!T83</f>
        <v>0</v>
      </c>
      <c r="G83">
        <f>PPCL_NG!T83</f>
        <v>17.352076226326314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5.4265279999999985</v>
      </c>
      <c r="O83">
        <f>TPDDL_ISGS_exbus!BB83</f>
        <v>652.65283027960777</v>
      </c>
      <c r="P83" s="77">
        <v>70.97999999999999</v>
      </c>
      <c r="Q83" s="77">
        <v>17.660000000000004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289.04000000000002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-144</v>
      </c>
      <c r="AA83" s="117">
        <f>STOA!J83</f>
        <v>2.81</v>
      </c>
      <c r="AB83" s="117">
        <f>-STOA!P83</f>
        <v>0</v>
      </c>
      <c r="AC83">
        <f t="shared" si="3"/>
        <v>13.477625333837473</v>
      </c>
      <c r="AD83">
        <f t="shared" si="4"/>
        <v>1228.7922576935882</v>
      </c>
      <c r="AE83">
        <f>'IDT-1'!F83</f>
        <v>-99</v>
      </c>
      <c r="AF83" s="26"/>
      <c r="AG83">
        <f t="shared" si="5"/>
        <v>1129.7922576935882</v>
      </c>
      <c r="AI83" s="75">
        <f>PXIL!J83</f>
        <v>0</v>
      </c>
      <c r="AJ83" s="75">
        <f>PXIL!P83</f>
        <v>0</v>
      </c>
      <c r="AK83" s="75">
        <f>RTM_IEX!J83</f>
        <v>239.56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3.1595</v>
      </c>
      <c r="E84">
        <f>GT_NG!T84</f>
        <v>11.902158273381296</v>
      </c>
      <c r="F84">
        <f>GT_Spot!T84</f>
        <v>0</v>
      </c>
      <c r="G84">
        <f>PPCL_NG!T84</f>
        <v>17.352076226326314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5.5106239999999991</v>
      </c>
      <c r="O84">
        <f>TPDDL_ISGS_exbus!BB84</f>
        <v>648.28264288668061</v>
      </c>
      <c r="P84" s="77">
        <v>70.97999999999999</v>
      </c>
      <c r="Q84" s="77">
        <v>17.660000000000004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289.85000000000002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-259</v>
      </c>
      <c r="AA84" s="117">
        <f>STOA!J84</f>
        <v>2.81</v>
      </c>
      <c r="AB84" s="117">
        <f>-STOA!P84</f>
        <v>0</v>
      </c>
      <c r="AC84">
        <f t="shared" si="3"/>
        <v>14.468020394632177</v>
      </c>
      <c r="AD84">
        <f t="shared" si="4"/>
        <v>1109.3257712398663</v>
      </c>
      <c r="AE84">
        <f>'IDT-1'!F84</f>
        <v>0</v>
      </c>
      <c r="AF84" s="26"/>
      <c r="AG84">
        <f t="shared" si="5"/>
        <v>1109.3257712398663</v>
      </c>
      <c r="AI84" s="75">
        <f>PXIL!J84</f>
        <v>0</v>
      </c>
      <c r="AJ84" s="75">
        <f>PXIL!P84</f>
        <v>0</v>
      </c>
      <c r="AK84" s="75">
        <f>RTM_IEX!J84</f>
        <v>239.56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3.1595</v>
      </c>
      <c r="E85">
        <f>GT_NG!T85</f>
        <v>11.902158273381296</v>
      </c>
      <c r="F85">
        <f>GT_Spot!T85</f>
        <v>0</v>
      </c>
      <c r="G85">
        <f>PPCL_NG!T85</f>
        <v>17.352076226326314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5.9699316628701595</v>
      </c>
      <c r="M85">
        <f>EDWPCL!W85</f>
        <v>0</v>
      </c>
      <c r="N85">
        <f>'MSW BWN'!W85</f>
        <v>5.4440479999999987</v>
      </c>
      <c r="O85">
        <f>TPDDL_ISGS_exbus!BB85</f>
        <v>639.82556732046191</v>
      </c>
      <c r="P85" s="77">
        <v>70.97999999999999</v>
      </c>
      <c r="Q85" s="77">
        <v>17.660000000000004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290.63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-286</v>
      </c>
      <c r="AA85" s="117">
        <f>STOA!J85</f>
        <v>2.81</v>
      </c>
      <c r="AB85" s="117">
        <f>-STOA!P85</f>
        <v>0</v>
      </c>
      <c r="AC85">
        <f t="shared" si="3"/>
        <v>14.38520534839861</v>
      </c>
      <c r="AD85">
        <f t="shared" si="4"/>
        <v>1045.758076134641</v>
      </c>
      <c r="AE85">
        <f>'IDT-1'!F85</f>
        <v>0</v>
      </c>
      <c r="AF85" s="26"/>
      <c r="AG85">
        <f t="shared" si="5"/>
        <v>1045.758076134641</v>
      </c>
      <c r="AI85" s="75">
        <f>PXIL!J85</f>
        <v>0</v>
      </c>
      <c r="AJ85" s="75">
        <f>PXIL!P85</f>
        <v>0</v>
      </c>
      <c r="AK85" s="75">
        <f>RTM_IEX!J85</f>
        <v>210.81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3.1595</v>
      </c>
      <c r="E86">
        <f>GT_NG!T86</f>
        <v>11.902158273381296</v>
      </c>
      <c r="F86">
        <f>GT_Spot!T86</f>
        <v>0</v>
      </c>
      <c r="G86">
        <f>PPCL_NG!T86</f>
        <v>17.352076226326314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5.4314350797266515</v>
      </c>
      <c r="M86">
        <f>EDWPCL!W86</f>
        <v>0</v>
      </c>
      <c r="N86">
        <f>'MSW BWN'!W86</f>
        <v>5.460399999999999</v>
      </c>
      <c r="O86">
        <f>TPDDL_ISGS_exbus!BB86</f>
        <v>636.47892719750337</v>
      </c>
      <c r="P86" s="77">
        <v>70.97999999999999</v>
      </c>
      <c r="Q86" s="77">
        <v>17.660000000000004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291.54000000000002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-300</v>
      </c>
      <c r="AA86" s="117">
        <f>STOA!J86</f>
        <v>2.81</v>
      </c>
      <c r="AB86" s="117">
        <f>-STOA!P86</f>
        <v>0</v>
      </c>
      <c r="AC86">
        <f t="shared" si="3"/>
        <v>14.483461828295647</v>
      </c>
      <c r="AD86">
        <f t="shared" si="4"/>
        <v>1028.7010349486418</v>
      </c>
      <c r="AE86">
        <f>'IDT-1'!F86</f>
        <v>-26.547999999999998</v>
      </c>
      <c r="AF86" s="26"/>
      <c r="AG86">
        <f t="shared" si="5"/>
        <v>1002.1530349486418</v>
      </c>
      <c r="AI86" s="75">
        <f>PXIL!J86</f>
        <v>0</v>
      </c>
      <c r="AJ86" s="75">
        <f>PXIL!P86</f>
        <v>0</v>
      </c>
      <c r="AK86" s="75">
        <f>RTM_IEX!J86</f>
        <v>210.81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3.1595</v>
      </c>
      <c r="E87">
        <f>GT_NG!T87</f>
        <v>11.902158273381296</v>
      </c>
      <c r="F87">
        <f>GT_Spot!T87</f>
        <v>0</v>
      </c>
      <c r="G87">
        <f>PPCL_NG!T87</f>
        <v>17.352076226326314</v>
      </c>
      <c r="H87">
        <f>PPCL_Spot!T87</f>
        <v>0</v>
      </c>
      <c r="I87">
        <f>Bawana_NG!T87</f>
        <v>57.47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5.0574399999999988</v>
      </c>
      <c r="O87">
        <f>TPDDL_ISGS_exbus!BB87</f>
        <v>634.30455230610028</v>
      </c>
      <c r="P87" s="77">
        <v>70.97999999999999</v>
      </c>
      <c r="Q87" s="77">
        <v>17.660000000000004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243.65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-198.2</v>
      </c>
      <c r="AA87" s="117">
        <f>STOA!J87</f>
        <v>2.85</v>
      </c>
      <c r="AB87" s="117">
        <f>-STOA!P87</f>
        <v>0</v>
      </c>
      <c r="AC87">
        <f t="shared" si="3"/>
        <v>13.920563024973596</v>
      </c>
      <c r="AD87">
        <f t="shared" si="4"/>
        <v>1169.8019540289449</v>
      </c>
      <c r="AE87">
        <f>'IDT-1'!F87</f>
        <v>-36.328000000000003</v>
      </c>
      <c r="AF87" s="26"/>
      <c r="AG87">
        <f t="shared" si="5"/>
        <v>1133.4739540289449</v>
      </c>
      <c r="AI87" s="75">
        <f>PXIL!J87</f>
        <v>0</v>
      </c>
      <c r="AJ87" s="75">
        <f>PXIL!P87</f>
        <v>0</v>
      </c>
      <c r="AK87" s="75">
        <f>RTM_IEX!J87</f>
        <v>311.41000000000003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3.1595</v>
      </c>
      <c r="E88">
        <f>GT_NG!T88</f>
        <v>11.902158273381296</v>
      </c>
      <c r="F88">
        <f>GT_Spot!T88</f>
        <v>0</v>
      </c>
      <c r="G88">
        <f>PPCL_NG!T88</f>
        <v>17.352076226326314</v>
      </c>
      <c r="H88">
        <f>PPCL_Spot!T88</f>
        <v>0</v>
      </c>
      <c r="I88">
        <f>Bawana_NG!T88</f>
        <v>57.47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5.1135039999999989</v>
      </c>
      <c r="O88">
        <f>TPDDL_ISGS_exbus!BB88</f>
        <v>628.67822795932318</v>
      </c>
      <c r="P88" s="77">
        <v>70.97999999999999</v>
      </c>
      <c r="Q88" s="77">
        <v>17.660000000000004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243.87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-68</v>
      </c>
      <c r="AA88" s="117">
        <f>STOA!J88</f>
        <v>2.85</v>
      </c>
      <c r="AB88" s="117">
        <f>-STOA!P88</f>
        <v>0</v>
      </c>
      <c r="AC88">
        <f t="shared" si="3"/>
        <v>11.410660530532125</v>
      </c>
      <c r="AD88">
        <f t="shared" si="4"/>
        <v>1148.6515961766092</v>
      </c>
      <c r="AE88">
        <f>'IDT-1'!F88</f>
        <v>-24.795000000000002</v>
      </c>
      <c r="AF88" s="26"/>
      <c r="AG88">
        <f t="shared" si="5"/>
        <v>1123.8565961766092</v>
      </c>
      <c r="AI88" s="75">
        <f>PXIL!J88</f>
        <v>0</v>
      </c>
      <c r="AJ88" s="75">
        <f>PXIL!P88</f>
        <v>0</v>
      </c>
      <c r="AK88" s="75">
        <f>RTM_IEX!J88</f>
        <v>162.9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3.1595</v>
      </c>
      <c r="E89">
        <f>GT_NG!T89</f>
        <v>12.021801193874904</v>
      </c>
      <c r="F89">
        <f>GT_Spot!T89</f>
        <v>0</v>
      </c>
      <c r="G89">
        <f>PPCL_NG!T89</f>
        <v>17.352076226326314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5.4382079999999986</v>
      </c>
      <c r="O89">
        <f>TPDDL_ISGS_exbus!BB89</f>
        <v>591.20008055633855</v>
      </c>
      <c r="P89" s="77">
        <v>70.97999999999999</v>
      </c>
      <c r="Q89" s="77">
        <v>17.660000000000004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244.03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-91</v>
      </c>
      <c r="AA89" s="117">
        <f>STOA!J89</f>
        <v>2.85</v>
      </c>
      <c r="AB89" s="117">
        <f>-STOA!P89</f>
        <v>0</v>
      </c>
      <c r="AC89">
        <f t="shared" si="3"/>
        <v>10.278456019296694</v>
      </c>
      <c r="AD89">
        <f t="shared" si="4"/>
        <v>974.92000020535363</v>
      </c>
      <c r="AE89">
        <f>'IDT-1'!F89</f>
        <v>-10.956</v>
      </c>
      <c r="AF89" s="26"/>
      <c r="AG89">
        <f t="shared" si="5"/>
        <v>963.96400020535361</v>
      </c>
      <c r="AI89" s="75">
        <f>PXIL!J89</f>
        <v>0</v>
      </c>
      <c r="AJ89" s="75">
        <f>PXIL!P89</f>
        <v>0</v>
      </c>
      <c r="AK89" s="75">
        <f>RTM_IEX!J89</f>
        <v>47.91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3.1595</v>
      </c>
      <c r="E90">
        <f>GT_NG!T90</f>
        <v>12.021801193874904</v>
      </c>
      <c r="F90">
        <f>GT_Spot!T90</f>
        <v>0</v>
      </c>
      <c r="G90">
        <f>PPCL_NG!T90</f>
        <v>17.352076226326314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5.6624639999999991</v>
      </c>
      <c r="O90">
        <f>TPDDL_ISGS_exbus!BB90</f>
        <v>543.29004574400608</v>
      </c>
      <c r="P90" s="77">
        <v>70.97999999999999</v>
      </c>
      <c r="Q90" s="77">
        <v>17.660000000000004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244.15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-109</v>
      </c>
      <c r="AA90" s="117">
        <f>STOA!J90</f>
        <v>2.85</v>
      </c>
      <c r="AB90" s="117">
        <f>-STOA!P90</f>
        <v>0</v>
      </c>
      <c r="AC90">
        <f t="shared" si="3"/>
        <v>10.272595461147686</v>
      </c>
      <c r="AD90">
        <f t="shared" si="4"/>
        <v>938.10008195117007</v>
      </c>
      <c r="AE90">
        <f>'IDT-1'!F90</f>
        <v>0</v>
      </c>
      <c r="AF90" s="26"/>
      <c r="AG90">
        <f t="shared" si="5"/>
        <v>938.10008195117007</v>
      </c>
      <c r="AI90" s="75">
        <f>PXIL!J90</f>
        <v>0</v>
      </c>
      <c r="AJ90" s="75">
        <f>PXIL!P90</f>
        <v>0</v>
      </c>
      <c r="AK90" s="75">
        <f>RTM_IEX!J90</f>
        <v>76.650000000000006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3.1595</v>
      </c>
      <c r="E91">
        <f>GT_NG!T91</f>
        <v>12.021801193874904</v>
      </c>
      <c r="F91">
        <f>GT_Spot!T91</f>
        <v>0</v>
      </c>
      <c r="G91">
        <f>PPCL_NG!T91</f>
        <v>17.352076226326314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5.3424319999999996</v>
      </c>
      <c r="O91">
        <f>TPDDL_ISGS_exbus!BB91</f>
        <v>421.24972468830924</v>
      </c>
      <c r="P91" s="77">
        <v>71.759999999999991</v>
      </c>
      <c r="Q91" s="77">
        <v>17.830000000000002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244.03000000000003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-52</v>
      </c>
      <c r="AA91" s="117">
        <f>STOA!J91</f>
        <v>2.85</v>
      </c>
      <c r="AB91" s="117">
        <f>-STOA!P91</f>
        <v>0</v>
      </c>
      <c r="AC91">
        <f t="shared" si="3"/>
        <v>9.2030750854924221</v>
      </c>
      <c r="AD91">
        <f t="shared" si="4"/>
        <v>932.13924927112862</v>
      </c>
      <c r="AE91">
        <f>'IDT-1'!F91</f>
        <v>0</v>
      </c>
      <c r="AF91" s="26"/>
      <c r="AG91">
        <f t="shared" si="5"/>
        <v>932.13924927112862</v>
      </c>
      <c r="AI91" s="75">
        <f>PXIL!J91</f>
        <v>0</v>
      </c>
      <c r="AJ91" s="75">
        <f>PXIL!P91</f>
        <v>0</v>
      </c>
      <c r="AK91" s="75">
        <f>RTM_IEX!J91</f>
        <v>134.15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3.1595</v>
      </c>
      <c r="E92">
        <f>GT_NG!T92</f>
        <v>12.021801193874904</v>
      </c>
      <c r="F92">
        <f>GT_Spot!T92</f>
        <v>0</v>
      </c>
      <c r="G92">
        <f>PPCL_NG!T92</f>
        <v>17.352076226326314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4.8098239999999999</v>
      </c>
      <c r="O92">
        <f>TPDDL_ISGS_exbus!BB92</f>
        <v>417.38234119076049</v>
      </c>
      <c r="P92" s="77">
        <v>71.759999999999991</v>
      </c>
      <c r="Q92" s="77">
        <v>17.830000000000002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243.95000000000002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</v>
      </c>
      <c r="AA92" s="117">
        <f>STOA!J92</f>
        <v>2.85</v>
      </c>
      <c r="AB92" s="117">
        <f>-STOA!P92</f>
        <v>0</v>
      </c>
      <c r="AC92">
        <f t="shared" si="3"/>
        <v>8.1628026566820324</v>
      </c>
      <c r="AD92">
        <f t="shared" si="4"/>
        <v>917.41953020239021</v>
      </c>
      <c r="AE92">
        <f>'IDT-1'!F92</f>
        <v>0</v>
      </c>
      <c r="AF92" s="26"/>
      <c r="AG92">
        <f t="shared" si="5"/>
        <v>917.41953020239021</v>
      </c>
      <c r="AI92" s="75">
        <f>PXIL!J92</f>
        <v>0</v>
      </c>
      <c r="AJ92" s="75">
        <f>PXIL!P92</f>
        <v>0</v>
      </c>
      <c r="AK92" s="75">
        <f>RTM_IEX!J92</f>
        <v>71.87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3.1595</v>
      </c>
      <c r="E93">
        <f>GT_NG!T93</f>
        <v>12.021801193874904</v>
      </c>
      <c r="F93">
        <f>GT_Spot!T93</f>
        <v>0</v>
      </c>
      <c r="G93">
        <f>PPCL_NG!T93</f>
        <v>17.352076226326314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4.7490879999999995</v>
      </c>
      <c r="O93">
        <f>TPDDL_ISGS_exbus!BB93</f>
        <v>424.00732666445668</v>
      </c>
      <c r="P93" s="77">
        <v>70.969999999999985</v>
      </c>
      <c r="Q93" s="77">
        <v>18.410000000000004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240.85000000000002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-19</v>
      </c>
      <c r="AA93" s="117">
        <f>STOA!J93</f>
        <v>2.85</v>
      </c>
      <c r="AB93" s="117">
        <f>-STOA!P93</f>
        <v>0</v>
      </c>
      <c r="AC93">
        <f t="shared" si="3"/>
        <v>8.899222347450074</v>
      </c>
      <c r="AD93">
        <f t="shared" si="4"/>
        <v>964.20735998531836</v>
      </c>
      <c r="AE93">
        <f>'IDT-1'!F93</f>
        <v>0</v>
      </c>
      <c r="AF93" s="26"/>
      <c r="AG93">
        <f t="shared" si="5"/>
        <v>964.20735998531836</v>
      </c>
      <c r="AI93" s="75">
        <f>PXIL!J93</f>
        <v>0</v>
      </c>
      <c r="AJ93" s="75">
        <f>PXIL!P93</f>
        <v>0</v>
      </c>
      <c r="AK93" s="75">
        <f>RTM_IEX!J93</f>
        <v>134.13999999999999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3.1595</v>
      </c>
      <c r="E94">
        <f>GT_NG!T94</f>
        <v>12.021801193874904</v>
      </c>
      <c r="F94">
        <f>GT_Spot!T94</f>
        <v>0</v>
      </c>
      <c r="G94">
        <f>PPCL_NG!T94</f>
        <v>17.352076226326314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4.7771199999999991</v>
      </c>
      <c r="O94">
        <f>TPDDL_ISGS_exbus!BB94</f>
        <v>430.20745150684365</v>
      </c>
      <c r="P94" s="77">
        <v>70.969999999999985</v>
      </c>
      <c r="Q94" s="77">
        <v>18.410000000000004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241.11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-36</v>
      </c>
      <c r="AA94" s="117">
        <f>STOA!J94</f>
        <v>2.85</v>
      </c>
      <c r="AB94" s="117">
        <f>-STOA!P94</f>
        <v>0</v>
      </c>
      <c r="AC94">
        <f t="shared" si="3"/>
        <v>9.0229422955403997</v>
      </c>
      <c r="AD94">
        <f t="shared" si="4"/>
        <v>943.99179687961509</v>
      </c>
      <c r="AE94">
        <f>'IDT-1'!F94</f>
        <v>0</v>
      </c>
      <c r="AF94" s="26"/>
      <c r="AG94">
        <f t="shared" si="5"/>
        <v>943.99179687961509</v>
      </c>
      <c r="AI94" s="75">
        <f>PXIL!J94</f>
        <v>0</v>
      </c>
      <c r="AJ94" s="75">
        <f>PXIL!P94</f>
        <v>0</v>
      </c>
      <c r="AK94" s="75">
        <f>RTM_IEX!J94</f>
        <v>124.56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3.1595</v>
      </c>
      <c r="E95">
        <f>GT_NG!T95</f>
        <v>12.021801193874904</v>
      </c>
      <c r="F95">
        <f>GT_Spot!T95</f>
        <v>0</v>
      </c>
      <c r="G95">
        <f>PPCL_NG!T95</f>
        <v>17.352076226326314</v>
      </c>
      <c r="H95">
        <f>PPCL_Spot!T95</f>
        <v>0</v>
      </c>
      <c r="I95">
        <f>Bawana_NG!T95</f>
        <v>57.47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4.9336319999999994</v>
      </c>
      <c r="O95">
        <f>TPDDL_ISGS_exbus!BB95</f>
        <v>445.51696720230541</v>
      </c>
      <c r="P95" s="77">
        <v>70.969999999999985</v>
      </c>
      <c r="Q95" s="77">
        <v>18.410000000000004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241.28000000000003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-52</v>
      </c>
      <c r="AA95" s="117">
        <f>STOA!J95</f>
        <v>2.76</v>
      </c>
      <c r="AB95" s="117">
        <f>-STOA!P95</f>
        <v>0</v>
      </c>
      <c r="AC95">
        <f t="shared" si="3"/>
        <v>9.0488853796155873</v>
      </c>
      <c r="AD95">
        <f t="shared" si="4"/>
        <v>914.77188149100141</v>
      </c>
      <c r="AE95">
        <f>'IDT-1'!F95</f>
        <v>0</v>
      </c>
      <c r="AF95" s="26"/>
      <c r="AG95">
        <f t="shared" si="5"/>
        <v>914.77188149100141</v>
      </c>
      <c r="AI95" s="75">
        <f>PXIL!J95</f>
        <v>0</v>
      </c>
      <c r="AJ95" s="75">
        <f>PXIL!P95</f>
        <v>0</v>
      </c>
      <c r="AK95" s="75">
        <f>RTM_IEX!J95</f>
        <v>95.82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3.1595</v>
      </c>
      <c r="E96">
        <f>GT_NG!T96</f>
        <v>12.021801193874904</v>
      </c>
      <c r="F96">
        <f>GT_Spot!T96</f>
        <v>0</v>
      </c>
      <c r="G96">
        <f>PPCL_NG!T96</f>
        <v>17.352076226326314</v>
      </c>
      <c r="H96">
        <f>PPCL_Spot!T96</f>
        <v>0</v>
      </c>
      <c r="I96">
        <f>Bawana_NG!T96</f>
        <v>57.47</v>
      </c>
      <c r="J96">
        <f>Bawana_RLNG!T96</f>
        <v>0</v>
      </c>
      <c r="K96">
        <f>Bawana_Spot!T96</f>
        <v>0</v>
      </c>
      <c r="L96">
        <f>TWOMCL!S96</f>
        <v>6.1011389521640096</v>
      </c>
      <c r="M96">
        <f>EDWPCL!W96</f>
        <v>0</v>
      </c>
      <c r="N96">
        <f>'MSW BWN'!W96</f>
        <v>4.9219520000000001</v>
      </c>
      <c r="O96">
        <f>TPDDL_ISGS_exbus!BB96</f>
        <v>422.95471558439215</v>
      </c>
      <c r="P96" s="77">
        <v>70.97</v>
      </c>
      <c r="Q96" s="77">
        <v>18.410000000000004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241.20000000000002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-72</v>
      </c>
      <c r="AA96" s="117">
        <f>STOA!J96</f>
        <v>2.76</v>
      </c>
      <c r="AB96" s="117">
        <f>-STOA!P96</f>
        <v>0</v>
      </c>
      <c r="AC96">
        <f t="shared" si="3"/>
        <v>8.9425636004175288</v>
      </c>
      <c r="AD96">
        <f t="shared" si="4"/>
        <v>862.61862035633987</v>
      </c>
      <c r="AE96">
        <f>'IDT-1'!F96</f>
        <v>0</v>
      </c>
      <c r="AF96" s="26"/>
      <c r="AG96">
        <f t="shared" si="5"/>
        <v>862.61862035633987</v>
      </c>
      <c r="AI96" s="75">
        <f>PXIL!J96</f>
        <v>0</v>
      </c>
      <c r="AJ96" s="75">
        <f>PXIL!P96</f>
        <v>0</v>
      </c>
      <c r="AK96" s="75">
        <f>RTM_IEX!J96</f>
        <v>86.24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3.1595</v>
      </c>
      <c r="E97">
        <f>GT_NG!T97</f>
        <v>12.021801193874904</v>
      </c>
      <c r="F97">
        <f>GT_Spot!T97</f>
        <v>0</v>
      </c>
      <c r="G97">
        <f>PPCL_NG!T97</f>
        <v>17.352076226326314</v>
      </c>
      <c r="H97">
        <f>PPCL_Spot!T97</f>
        <v>0</v>
      </c>
      <c r="I97">
        <f>Bawana_NG!T97</f>
        <v>57.47</v>
      </c>
      <c r="J97">
        <f>Bawana_RLNG!T97</f>
        <v>0</v>
      </c>
      <c r="K97">
        <f>Bawana_Spot!T97</f>
        <v>0</v>
      </c>
      <c r="L97">
        <f>TWOMCL!S97</f>
        <v>5.5899772209567198</v>
      </c>
      <c r="M97">
        <f>EDWPCL!W97</f>
        <v>0</v>
      </c>
      <c r="N97">
        <f>'MSW BWN'!W97</f>
        <v>5.5783679999999984</v>
      </c>
      <c r="O97">
        <f>TPDDL_ISGS_exbus!BB97</f>
        <v>402.42621201744896</v>
      </c>
      <c r="P97" s="77">
        <v>70.969999999999985</v>
      </c>
      <c r="Q97" s="77">
        <v>18.410000000000004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241.56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-94</v>
      </c>
      <c r="AA97" s="117">
        <f>STOA!J97</f>
        <v>2.76</v>
      </c>
      <c r="AB97" s="117">
        <f>-STOA!P97</f>
        <v>0</v>
      </c>
      <c r="AC97">
        <f t="shared" si="3"/>
        <v>8.4557658120821007</v>
      </c>
      <c r="AD97">
        <f t="shared" si="4"/>
        <v>763.59216884652483</v>
      </c>
      <c r="AE97">
        <f>'IDT-1'!F97</f>
        <v>0</v>
      </c>
      <c r="AF97" s="26"/>
      <c r="AG97">
        <f t="shared" si="5"/>
        <v>763.59216884652483</v>
      </c>
      <c r="AI97" s="75">
        <f>PXIL!J97</f>
        <v>0</v>
      </c>
      <c r="AJ97" s="75">
        <f>PXIL!P97</f>
        <v>0</v>
      </c>
      <c r="AK97" s="75">
        <f>RTM_IEX!J97</f>
        <v>28.75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3.1595</v>
      </c>
      <c r="E98">
        <f>GT_NG!T98</f>
        <v>12.021801193874904</v>
      </c>
      <c r="F98">
        <f>GT_Spot!T98</f>
        <v>0</v>
      </c>
      <c r="G98">
        <f>PPCL_NG!T98</f>
        <v>17.352076226326314</v>
      </c>
      <c r="H98">
        <f>PPCL_Spot!T98</f>
        <v>0</v>
      </c>
      <c r="I98">
        <f>Bawana_NG!T98</f>
        <v>57.47</v>
      </c>
      <c r="J98">
        <f>Bawana_RLNG!T98</f>
        <v>0</v>
      </c>
      <c r="K98">
        <f>Bawana_Spot!T98</f>
        <v>0</v>
      </c>
      <c r="L98">
        <f>TWOMCL!S98</f>
        <v>5.64874715261959</v>
      </c>
      <c r="M98">
        <f>EDWPCL!W98</f>
        <v>0</v>
      </c>
      <c r="N98">
        <f>'MSW BWN'!W98</f>
        <v>5.7909439999999996</v>
      </c>
      <c r="O98">
        <f>TPDDL_ISGS_exbus!BB98</f>
        <v>383.09357200937558</v>
      </c>
      <c r="P98" s="77">
        <v>70.969999999999985</v>
      </c>
      <c r="Q98" s="77">
        <v>18.410000000000004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241.97000000000003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-116</v>
      </c>
      <c r="AA98" s="117">
        <f>STOA!J98</f>
        <v>2.76</v>
      </c>
      <c r="AB98" s="117">
        <f>-STOA!P98</f>
        <v>0</v>
      </c>
      <c r="AC98">
        <f t="shared" si="3"/>
        <v>8.4448012296979851</v>
      </c>
      <c r="AD98">
        <f t="shared" si="4"/>
        <v>718.16183935249842</v>
      </c>
      <c r="AE98">
        <f>'IDT-1'!F98</f>
        <v>0</v>
      </c>
      <c r="AF98" s="26"/>
      <c r="AG98">
        <f t="shared" si="5"/>
        <v>718.16183935249842</v>
      </c>
      <c r="AI98" s="75">
        <f>PXIL!J98</f>
        <v>0</v>
      </c>
      <c r="AJ98" s="75">
        <f>PXIL!P98</f>
        <v>0</v>
      </c>
      <c r="AK98" s="75">
        <f>RTM_IEX!J98</f>
        <v>23.96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7.5827999999999993E-2</v>
      </c>
      <c r="E99">
        <f t="shared" si="6"/>
        <v>0.28559595850578112</v>
      </c>
      <c r="F99">
        <f t="shared" si="6"/>
        <v>0</v>
      </c>
      <c r="G99">
        <f t="shared" si="6"/>
        <v>0.24434548840383724</v>
      </c>
      <c r="H99">
        <f t="shared" si="6"/>
        <v>0</v>
      </c>
      <c r="I99">
        <f t="shared" si="6"/>
        <v>1.481986626907164</v>
      </c>
      <c r="J99">
        <f t="shared" si="6"/>
        <v>0</v>
      </c>
      <c r="K99">
        <f t="shared" si="6"/>
        <v>0</v>
      </c>
      <c r="L99">
        <f t="shared" si="6"/>
        <v>0.14502224619842599</v>
      </c>
      <c r="M99">
        <f t="shared" si="6"/>
        <v>0</v>
      </c>
      <c r="N99">
        <f t="shared" si="6"/>
        <v>0.13388725600000001</v>
      </c>
      <c r="O99">
        <f t="shared" si="6"/>
        <v>13.67923629486608</v>
      </c>
      <c r="P99" s="77">
        <f t="shared" si="6"/>
        <v>1.4482620720962065</v>
      </c>
      <c r="Q99" s="77">
        <f t="shared" si="6"/>
        <v>0.42602648138483001</v>
      </c>
      <c r="R99" s="80">
        <f>SUM(R3:R98)/4000</f>
        <v>0.19584186325340255</v>
      </c>
      <c r="S99" s="80">
        <f t="shared" si="6"/>
        <v>0</v>
      </c>
      <c r="T99" s="78">
        <f t="shared" si="6"/>
        <v>0.89040750000000002</v>
      </c>
      <c r="U99" s="78">
        <f t="shared" si="6"/>
        <v>6.8336600000000001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-2.6285925000000003</v>
      </c>
      <c r="AA99" s="117">
        <f t="shared" si="6"/>
        <v>6.6310000000000022E-2</v>
      </c>
      <c r="AB99" s="117">
        <f t="shared" si="6"/>
        <v>0</v>
      </c>
      <c r="AC99">
        <f t="shared" si="6"/>
        <v>0.26966165427306843</v>
      </c>
      <c r="AD99">
        <f t="shared" si="6"/>
        <v>24.467420633342659</v>
      </c>
      <c r="AE99">
        <f t="shared" si="6"/>
        <v>-0.86624749999999995</v>
      </c>
      <c r="AG99">
        <f t="shared" si="6"/>
        <v>23.601173133342659</v>
      </c>
      <c r="AI99">
        <f t="shared" si="6"/>
        <v>0</v>
      </c>
      <c r="AJ99">
        <f t="shared" si="6"/>
        <v>0</v>
      </c>
      <c r="AK99">
        <f t="shared" si="6"/>
        <v>1.7707650000000001</v>
      </c>
      <c r="AL99">
        <f t="shared" si="6"/>
        <v>-0.3115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81" activePane="bottomRight" state="frozen"/>
      <selection activeCell="M3" sqref="M3:M98"/>
      <selection pane="topRight" activeCell="M3" sqref="M3:M98"/>
      <selection pane="bottomLeft" activeCell="M3" sqref="M3:M98"/>
      <selection pane="bottomRight" activeCell="F102" sqref="F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44953</v>
      </c>
      <c r="B1" s="224"/>
      <c r="C1" s="224"/>
      <c r="D1" s="231" t="s">
        <v>507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0.51029999999999998</v>
      </c>
      <c r="E3">
        <f>GT_NG!S3</f>
        <v>2.0737607059434207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0.96058479999999991</v>
      </c>
      <c r="O3">
        <f>NDMC_ISGS_exbus!BB3</f>
        <v>93.389199346262544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1.0490898298883842</v>
      </c>
      <c r="AD3">
        <f>SUM(B3:AB3,AI3:AR3)-AC3</f>
        <v>118.1656635665189</v>
      </c>
      <c r="AE3">
        <f>'IDT-1'!E3</f>
        <v>0</v>
      </c>
      <c r="AF3" s="26"/>
      <c r="AG3">
        <f>SUM(AD3:AF3)+AT3</f>
        <v>118.1656635665189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0.51029999999999998</v>
      </c>
      <c r="E4">
        <f>GT_NG!S4</f>
        <v>2.0737607059434207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1.0261439999999999</v>
      </c>
      <c r="O4">
        <f>NDMC_ISGS_exbus!BB4</f>
        <v>93.389214404198441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1.0496668833582201</v>
      </c>
      <c r="AD4">
        <f t="shared" ref="AD4:AD67" si="1">SUM(B4:AB4,AI4:AR4)-AC4</f>
        <v>118.23066077098497</v>
      </c>
      <c r="AE4">
        <f>'IDT-1'!E4</f>
        <v>0</v>
      </c>
      <c r="AF4" s="26"/>
      <c r="AG4">
        <f t="shared" ref="AG4:AG67" si="2">SUM(AD4:AF4)+AT4</f>
        <v>118.23066077098497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0.51029999999999998</v>
      </c>
      <c r="E5">
        <f>GT_NG!S5</f>
        <v>2.0737607059434207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1.0065983999999999</v>
      </c>
      <c r="O5">
        <f>NDMC_ISGS_exbus!BB5</f>
        <v>93.376136411672434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1.0493797957439912</v>
      </c>
      <c r="AD5">
        <f t="shared" si="1"/>
        <v>118.19832426607319</v>
      </c>
      <c r="AE5">
        <f>'IDT-1'!E5</f>
        <v>0</v>
      </c>
      <c r="AF5" s="26"/>
      <c r="AG5">
        <f t="shared" si="2"/>
        <v>118.19832426607319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0.51029999999999998</v>
      </c>
      <c r="E6">
        <f>GT_NG!S6</f>
        <v>2.0737607059434207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0.96954319999999972</v>
      </c>
      <c r="O6">
        <f>NDMC_ISGS_exbus!BB6</f>
        <v>93.366189387719686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1.048966176173207</v>
      </c>
      <c r="AD6">
        <f t="shared" si="1"/>
        <v>118.15173566169122</v>
      </c>
      <c r="AE6">
        <f>'IDT-1'!E6</f>
        <v>0</v>
      </c>
      <c r="AF6" s="26"/>
      <c r="AG6">
        <f t="shared" si="2"/>
        <v>118.15173566169122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0.51029999999999998</v>
      </c>
      <c r="E7">
        <f>GT_NG!S7</f>
        <v>2.0737607059434207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0.97239359999999975</v>
      </c>
      <c r="O7">
        <f>NDMC_ISGS_exbus!BB7</f>
        <v>93.008251490340584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1.1346226814182241</v>
      </c>
      <c r="AD7">
        <f t="shared" si="1"/>
        <v>107.7109916590671</v>
      </c>
      <c r="AE7">
        <f>'IDT-1'!E7</f>
        <v>0</v>
      </c>
      <c r="AF7" s="26"/>
      <c r="AG7">
        <f t="shared" si="2"/>
        <v>107.7109916590671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0.51029999999999998</v>
      </c>
      <c r="E8">
        <f>GT_NG!S8</f>
        <v>2.0737607059434207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1.0202395999999998</v>
      </c>
      <c r="O8">
        <f>NDMC_ISGS_exbus!BB8</f>
        <v>92.998304466387836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1.1349561924074401</v>
      </c>
      <c r="AD8">
        <f t="shared" si="1"/>
        <v>107.74855712412514</v>
      </c>
      <c r="AE8">
        <f>'IDT-1'!E8</f>
        <v>0</v>
      </c>
      <c r="AF8" s="26"/>
      <c r="AG8">
        <f t="shared" si="2"/>
        <v>107.74855712412514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0.51029999999999998</v>
      </c>
      <c r="E9">
        <f>GT_NG!S9</f>
        <v>2.0737607059434207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1.0526119999999999</v>
      </c>
      <c r="O9">
        <f>NDMC_ISGS_exbus!BB9</f>
        <v>93.111641490340588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1.1806290729492008</v>
      </c>
      <c r="AD9">
        <f t="shared" si="1"/>
        <v>102.84859366753614</v>
      </c>
      <c r="AE9">
        <f>'IDT-1'!E9</f>
        <v>0</v>
      </c>
      <c r="AF9" s="26"/>
      <c r="AG9">
        <f t="shared" si="2"/>
        <v>102.84859366753614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0.51029999999999998</v>
      </c>
      <c r="E10">
        <f>GT_NG!S10</f>
        <v>2.0737607059434207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1.0436535999999998</v>
      </c>
      <c r="O10">
        <f>NDMC_ISGS_exbus!BB10</f>
        <v>93.111981535304793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1.1201819642739577</v>
      </c>
      <c r="AD10">
        <f t="shared" si="1"/>
        <v>109.70042242117559</v>
      </c>
      <c r="AE10">
        <f>'IDT-1'!E10</f>
        <v>0</v>
      </c>
      <c r="AF10" s="26"/>
      <c r="AG10">
        <f t="shared" si="2"/>
        <v>109.70042242117559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-8.1999999999999993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0.51029999999999998</v>
      </c>
      <c r="E11">
        <f>GT_NG!S11</f>
        <v>2.0737607059434207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0.9636387999999998</v>
      </c>
      <c r="O11">
        <f>NDMC_ISGS_exbus!BB11</f>
        <v>93.121905032889686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1.1279993819587901</v>
      </c>
      <c r="AD11">
        <f t="shared" si="1"/>
        <v>108.67251370107564</v>
      </c>
      <c r="AE11">
        <f>'IDT-1'!E11</f>
        <v>0</v>
      </c>
      <c r="AF11" s="26"/>
      <c r="AG11">
        <f t="shared" si="2"/>
        <v>108.67251370107564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-9.15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0.51029999999999998</v>
      </c>
      <c r="E12">
        <f>GT_NG!S12</f>
        <v>2.0737607059434207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0.99886159999999979</v>
      </c>
      <c r="O12">
        <f>NDMC_ISGS_exbus!BB12</f>
        <v>93.111958008936938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1.1098440848170619</v>
      </c>
      <c r="AD12">
        <f t="shared" si="1"/>
        <v>110.78594477426464</v>
      </c>
      <c r="AE12">
        <f>'IDT-1'!E12</f>
        <v>0</v>
      </c>
      <c r="AF12" s="26"/>
      <c r="AG12">
        <f t="shared" si="2"/>
        <v>110.78594477426464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-7.08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0.51029999999999998</v>
      </c>
      <c r="E13">
        <f>GT_NG!S13</f>
        <v>2.0737607059434207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1.0086343999999998</v>
      </c>
      <c r="O13">
        <f>NDMC_ISGS_exbus!BB13</f>
        <v>92.800024263123206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1.1774998384696878</v>
      </c>
      <c r="AD13">
        <f t="shared" si="1"/>
        <v>102.49612807479826</v>
      </c>
      <c r="AE13">
        <f>'IDT-1'!E13</f>
        <v>0</v>
      </c>
      <c r="AF13" s="26"/>
      <c r="AG13">
        <f t="shared" si="2"/>
        <v>102.49612807479826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0.51029999999999998</v>
      </c>
      <c r="E14">
        <f>GT_NG!S14</f>
        <v>2.0737607059434207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0.9880707999999998</v>
      </c>
      <c r="O14">
        <f>NDMC_ISGS_exbus!BB14</f>
        <v>92.800574383190067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1.1133124204112479</v>
      </c>
      <c r="AD14">
        <f t="shared" si="1"/>
        <v>109.75030201292356</v>
      </c>
      <c r="AE14">
        <f>'IDT-1'!E14</f>
        <v>0</v>
      </c>
      <c r="AF14" s="26"/>
      <c r="AG14">
        <f t="shared" si="2"/>
        <v>109.75030201292356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-7.79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0.51029999999999998</v>
      </c>
      <c r="E15">
        <f>GT_NG!S15</f>
        <v>2.0737607059434207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0.99886159999999979</v>
      </c>
      <c r="O15">
        <f>NDMC_ISGS_exbus!BB15</f>
        <v>92.82992203593912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1.1776769382304679</v>
      </c>
      <c r="AD15">
        <f t="shared" si="1"/>
        <v>102.51607594785341</v>
      </c>
      <c r="AE15">
        <f>'IDT-1'!E15</f>
        <v>0</v>
      </c>
      <c r="AF15" s="26"/>
      <c r="AG15">
        <f t="shared" si="2"/>
        <v>102.51607594785341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0.51029999999999998</v>
      </c>
      <c r="E16">
        <f>GT_NG!S16</f>
        <v>2.0737607059434207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0.98420239999999981</v>
      </c>
      <c r="O16">
        <f>NDMC_ISGS_exbus!BB16</f>
        <v>92.780009823170687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1.1327180721871291</v>
      </c>
      <c r="AD16">
        <f t="shared" si="1"/>
        <v>107.4964634011283</v>
      </c>
      <c r="AE16">
        <f>'IDT-1'!E16</f>
        <v>0</v>
      </c>
      <c r="AF16" s="26"/>
      <c r="AG16">
        <f t="shared" si="2"/>
        <v>107.4964634011283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0.51029999999999998</v>
      </c>
      <c r="E17">
        <f>GT_NG!S17</f>
        <v>2.0737607059434207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1.0184071999999997</v>
      </c>
      <c r="O17">
        <f>NDMC_ISGS_exbus!BB17</f>
        <v>92.789956847123435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1.1774972458488899</v>
      </c>
      <c r="AD17">
        <f t="shared" si="1"/>
        <v>102.49583605141929</v>
      </c>
      <c r="AE17">
        <f>'IDT-1'!E17</f>
        <v>0</v>
      </c>
      <c r="AF17" s="26"/>
      <c r="AG17">
        <f t="shared" si="2"/>
        <v>102.49583605141929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0.51029999999999998</v>
      </c>
      <c r="E18">
        <f>GT_NG!S18</f>
        <v>2.0737607059434207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0.99784359999999983</v>
      </c>
      <c r="O18">
        <f>NDMC_ISGS_exbus!BB18</f>
        <v>92.790091541309863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1.132926833866754</v>
      </c>
      <c r="AD18">
        <f t="shared" si="1"/>
        <v>107.51997755758786</v>
      </c>
      <c r="AE18">
        <f>'IDT-1'!E18</f>
        <v>0</v>
      </c>
      <c r="AF18" s="26"/>
      <c r="AG18">
        <f t="shared" si="2"/>
        <v>107.51997755758786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0.51029999999999998</v>
      </c>
      <c r="E19">
        <f>GT_NG!S19</f>
        <v>2.0737607059434207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0.99580759999999979</v>
      </c>
      <c r="O19">
        <f>NDMC_ISGS_exbus!BB19</f>
        <v>92.789775022713513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1.1772967693140826</v>
      </c>
      <c r="AD19">
        <f t="shared" si="1"/>
        <v>102.47325510354418</v>
      </c>
      <c r="AE19">
        <f>'IDT-1'!E19</f>
        <v>0</v>
      </c>
      <c r="AF19" s="26"/>
      <c r="AG19">
        <f t="shared" si="2"/>
        <v>102.47325510354418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0.51029999999999998</v>
      </c>
      <c r="E20">
        <f>GT_NG!S20</f>
        <v>2.1290167865707432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0.97341159999999971</v>
      </c>
      <c r="O20">
        <f>NDMC_ISGS_exbus!BB20</f>
        <v>92.770932418541037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1.1330294854959087</v>
      </c>
      <c r="AD20">
        <f t="shared" si="1"/>
        <v>107.53153986381719</v>
      </c>
      <c r="AE20">
        <f>'IDT-1'!E20</f>
        <v>0</v>
      </c>
      <c r="AF20" s="26"/>
      <c r="AG20">
        <f t="shared" si="2"/>
        <v>107.53153986381719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0.51029999999999998</v>
      </c>
      <c r="E21">
        <f>GT_NG!S21</f>
        <v>2.1290167865707432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0.9996759999999999</v>
      </c>
      <c r="O21">
        <f>NDMC_ISGS_exbus!BB21</f>
        <v>92.800697524267918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1.1779131827572817</v>
      </c>
      <c r="AD21">
        <f t="shared" si="1"/>
        <v>102.5426856722827</v>
      </c>
      <c r="AE21">
        <f>'IDT-1'!E21</f>
        <v>0</v>
      </c>
      <c r="AF21" s="26"/>
      <c r="AG21">
        <f t="shared" si="2"/>
        <v>102.5426856722827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0.51029999999999998</v>
      </c>
      <c r="E22">
        <f>GT_NG!S22</f>
        <v>2.0738609112709829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0.9636387999999998</v>
      </c>
      <c r="O22">
        <f>NDMC_ISGS_exbus!BB22</f>
        <v>92.870350119115145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1.1333329889183228</v>
      </c>
      <c r="AD22">
        <f t="shared" si="1"/>
        <v>107.56572538566913</v>
      </c>
      <c r="AE22">
        <f>'IDT-1'!E22</f>
        <v>0</v>
      </c>
      <c r="AF22" s="26"/>
      <c r="AG22">
        <f t="shared" si="2"/>
        <v>107.56572538566913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0.51029999999999998</v>
      </c>
      <c r="E23">
        <f>GT_NG!S23</f>
        <v>2.0738609112709829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19.220908060096381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1.0163711999999998</v>
      </c>
      <c r="O23">
        <f>NDMC_ISGS_exbus!BB23</f>
        <v>93.21630814292844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1.1331454603877562</v>
      </c>
      <c r="AD23">
        <f t="shared" si="1"/>
        <v>107.54460285390805</v>
      </c>
      <c r="AE23">
        <f>'IDT-1'!E23</f>
        <v>0</v>
      </c>
      <c r="AF23" s="26"/>
      <c r="AG23">
        <f t="shared" si="2"/>
        <v>107.54460285390805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0.51029999999999998</v>
      </c>
      <c r="E24">
        <f>GT_NG!S24</f>
        <v>2.0738609112709829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19.220908060096381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1.0515939999999997</v>
      </c>
      <c r="O24">
        <f>NDMC_ISGS_exbus!BB24</f>
        <v>93.597996822764514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1.1368142814103139</v>
      </c>
      <c r="AD24">
        <f t="shared" si="1"/>
        <v>107.95784551272158</v>
      </c>
      <c r="AE24">
        <f>'IDT-1'!E24</f>
        <v>0</v>
      </c>
      <c r="AF24" s="26"/>
      <c r="AG24">
        <f t="shared" si="2"/>
        <v>107.95784551272158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0.51029999999999998</v>
      </c>
      <c r="E25">
        <f>GT_NG!S25</f>
        <v>2.0737607059434207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19.220908060096381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0.96954319999999972</v>
      </c>
      <c r="O25">
        <f>NDMC_ISGS_exbus!BB25</f>
        <v>94.268815662563497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1.1419945583536624</v>
      </c>
      <c r="AD25">
        <f t="shared" si="1"/>
        <v>108.54133307024964</v>
      </c>
      <c r="AE25">
        <f>'IDT-1'!E25</f>
        <v>0</v>
      </c>
      <c r="AF25" s="26"/>
      <c r="AG25">
        <f t="shared" si="2"/>
        <v>108.54133307024964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0.51029999999999998</v>
      </c>
      <c r="E26">
        <f>GT_NG!S26</f>
        <v>2.0737607059434207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19.220908060096381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0.9919391999999998</v>
      </c>
      <c r="O26">
        <f>NDMC_ISGS_exbus!BB26</f>
        <v>95.007543540602214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1.0599111732584499</v>
      </c>
      <c r="AD26">
        <f t="shared" si="1"/>
        <v>119.38454033338355</v>
      </c>
      <c r="AE26">
        <f>'IDT-1'!E26</f>
        <v>0</v>
      </c>
      <c r="AF26" s="26"/>
      <c r="AG26">
        <f t="shared" si="2"/>
        <v>119.38454033338355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0.51029999999999998</v>
      </c>
      <c r="E27">
        <f>GT_NG!S27</f>
        <v>2.0737607059434207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19.220908060096381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0.9499976</v>
      </c>
      <c r="O27">
        <f>NDMC_ISGS_exbus!BB27</f>
        <v>94.433769785660928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1.0544928781349665</v>
      </c>
      <c r="AD27">
        <f t="shared" si="1"/>
        <v>118.77424327356577</v>
      </c>
      <c r="AE27">
        <f>'IDT-1'!E27</f>
        <v>0</v>
      </c>
      <c r="AF27" s="26"/>
      <c r="AG27">
        <f t="shared" si="2"/>
        <v>118.77424327356577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0.51029999999999998</v>
      </c>
      <c r="E28">
        <f>GT_NG!S28</f>
        <v>2.0737607059434207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19.220908060096381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0.9567163999999998</v>
      </c>
      <c r="O28">
        <f>NDMC_ISGS_exbus!BB28</f>
        <v>94.46286793498588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1.0548080672890261</v>
      </c>
      <c r="AD28">
        <f t="shared" si="1"/>
        <v>118.80974503373666</v>
      </c>
      <c r="AE28">
        <f>'IDT-1'!E28</f>
        <v>0</v>
      </c>
      <c r="AF28" s="26"/>
      <c r="AG28">
        <f t="shared" si="2"/>
        <v>118.80974503373666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0.51029999999999998</v>
      </c>
      <c r="E29">
        <f>GT_NG!S29</f>
        <v>2.0737607059434207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19.220908060096381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0.97931599999999974</v>
      </c>
      <c r="O29">
        <f>NDMC_ISGS_exbus!BB29</f>
        <v>96.622653342677523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1.1583170553567126</v>
      </c>
      <c r="AD29">
        <f t="shared" si="1"/>
        <v>130.46862105336061</v>
      </c>
      <c r="AE29">
        <f>'IDT-1'!E29</f>
        <v>0</v>
      </c>
      <c r="AF29" s="26"/>
      <c r="AG29">
        <f t="shared" si="2"/>
        <v>130.46862105336061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9.58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0.51029999999999998</v>
      </c>
      <c r="E30">
        <f>GT_NG!S30</f>
        <v>2.0737607059434207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19.220908060096381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0.98908879999999977</v>
      </c>
      <c r="O30">
        <f>NDMC_ISGS_exbus!BB30</f>
        <v>97.683540036757449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1.1677388589046158</v>
      </c>
      <c r="AD30">
        <f t="shared" si="1"/>
        <v>131.52985874389265</v>
      </c>
      <c r="AE30">
        <f>'IDT-1'!E30</f>
        <v>0</v>
      </c>
      <c r="AF30" s="26"/>
      <c r="AG30">
        <f t="shared" si="2"/>
        <v>131.52985874389265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9.58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0.51029999999999998</v>
      </c>
      <c r="E31">
        <f>GT_NG!S31</f>
        <v>2.0737607059434207</v>
      </c>
      <c r="F31">
        <f>GT_Spot!S31</f>
        <v>0</v>
      </c>
      <c r="G31">
        <f>PPCL_NG!S31</f>
        <v>6.06</v>
      </c>
      <c r="H31">
        <f>PPCL_Spot!S31</f>
        <v>0</v>
      </c>
      <c r="I31">
        <f>Bawana_NG!S31</f>
        <v>19.220908060096381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1.0065983999999999</v>
      </c>
      <c r="O31">
        <f>NDMC_ISGS_exbus!BB31</f>
        <v>98.771166046357465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1.2307920522690958</v>
      </c>
      <c r="AD31">
        <f t="shared" si="1"/>
        <v>138.63194116012818</v>
      </c>
      <c r="AE31">
        <f>'IDT-1'!E31</f>
        <v>0</v>
      </c>
      <c r="AF31" s="26"/>
      <c r="AG31">
        <f t="shared" si="2"/>
        <v>138.63194116012818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9.58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0.51029999999999998</v>
      </c>
      <c r="E32">
        <f>GT_NG!S32</f>
        <v>2.0737607059434207</v>
      </c>
      <c r="F32">
        <f>GT_Spot!S32</f>
        <v>0</v>
      </c>
      <c r="G32">
        <f>PPCL_NG!S32</f>
        <v>6.06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0.99580759999999979</v>
      </c>
      <c r="O32">
        <f>NDMC_ISGS_exbus!BB32</f>
        <v>99.252295472443961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1.308491041249809</v>
      </c>
      <c r="AD32">
        <f t="shared" si="1"/>
        <v>147.38367273713754</v>
      </c>
      <c r="AE32">
        <f>'IDT-1'!E32</f>
        <v>0</v>
      </c>
      <c r="AF32" s="26"/>
      <c r="AG32">
        <f t="shared" si="2"/>
        <v>147.38367273713754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19.16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0.51029999999999998</v>
      </c>
      <c r="E33">
        <f>GT_NG!S33</f>
        <v>2.0737607059434207</v>
      </c>
      <c r="F33">
        <f>GT_Spot!S33</f>
        <v>0</v>
      </c>
      <c r="G33">
        <f>PPCL_NG!S33</f>
        <v>6.06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0.98216639999999988</v>
      </c>
      <c r="O33">
        <f>NDMC_ISGS_exbus!BB33</f>
        <v>99.585988472443944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1.3113074970898089</v>
      </c>
      <c r="AD33">
        <f t="shared" si="1"/>
        <v>147.70090808129754</v>
      </c>
      <c r="AE33">
        <f>'IDT-1'!E33</f>
        <v>0</v>
      </c>
      <c r="AF33" s="26"/>
      <c r="AG33">
        <f t="shared" si="2"/>
        <v>147.70090808129754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19.16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0.51029999999999998</v>
      </c>
      <c r="E34">
        <f>GT_NG!S34</f>
        <v>2.0737607059434207</v>
      </c>
      <c r="F34">
        <f>GT_Spot!S34</f>
        <v>0</v>
      </c>
      <c r="G34">
        <f>PPCL_NG!S34</f>
        <v>6.06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0.96160279999999987</v>
      </c>
      <c r="O34">
        <f>NDMC_ISGS_exbus!BB34</f>
        <v>100.41321866644394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1.4027981631170086</v>
      </c>
      <c r="AD34">
        <f t="shared" si="1"/>
        <v>158.00608400927032</v>
      </c>
      <c r="AE34">
        <f>'IDT-1'!E34</f>
        <v>0</v>
      </c>
      <c r="AF34" s="26"/>
      <c r="AG34">
        <f t="shared" si="2"/>
        <v>158.00608400927032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28.75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0.51029999999999998</v>
      </c>
      <c r="E35">
        <f>GT_NG!S35</f>
        <v>2.0737607059434207</v>
      </c>
      <c r="F35">
        <f>GT_Spot!S35</f>
        <v>0</v>
      </c>
      <c r="G35">
        <f>PPCL_NG!S35</f>
        <v>6.06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0.95488399999999984</v>
      </c>
      <c r="O35">
        <f>NDMC_ISGS_exbus!BB35</f>
        <v>100.30321866644394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1.4860750376770089</v>
      </c>
      <c r="AD35">
        <f t="shared" si="1"/>
        <v>167.38608833471037</v>
      </c>
      <c r="AE35">
        <f>'IDT-1'!E35</f>
        <v>0</v>
      </c>
      <c r="AF35" s="26"/>
      <c r="AG35">
        <f t="shared" si="2"/>
        <v>167.38608833471037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38.33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0.51029999999999998</v>
      </c>
      <c r="E36">
        <f>GT_NG!S36</f>
        <v>2.0737607059434207</v>
      </c>
      <c r="F36">
        <f>GT_Spot!S36</f>
        <v>0</v>
      </c>
      <c r="G36">
        <f>PPCL_NG!S36</f>
        <v>6.06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0.93228439999999979</v>
      </c>
      <c r="O36">
        <f>NDMC_ISGS_exbus!BB36</f>
        <v>99.904799666443964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1.5666740739970089</v>
      </c>
      <c r="AD36">
        <f t="shared" si="1"/>
        <v>176.46447069839036</v>
      </c>
      <c r="AE36">
        <f>'IDT-1'!E36</f>
        <v>0</v>
      </c>
      <c r="AF36" s="26"/>
      <c r="AG36">
        <f t="shared" si="2"/>
        <v>176.46447069839036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47.91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0.51029999999999998</v>
      </c>
      <c r="E37">
        <f>GT_NG!S37</f>
        <v>2.0737607059434207</v>
      </c>
      <c r="F37">
        <f>GT_Spot!S37</f>
        <v>0</v>
      </c>
      <c r="G37">
        <f>PPCL_NG!S37</f>
        <v>6.06</v>
      </c>
      <c r="H37">
        <f>PPCL_Spot!S37</f>
        <v>0</v>
      </c>
      <c r="I37">
        <f>Bawana_NG!S37</f>
        <v>18.000501227704195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0.96160279999999987</v>
      </c>
      <c r="O37">
        <f>NDMC_ISGS_exbus!BB37</f>
        <v>97.621536257643939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1.7576037687233659</v>
      </c>
      <c r="AD37">
        <f t="shared" si="1"/>
        <v>197.9700972225682</v>
      </c>
      <c r="AE37">
        <f>'IDT-1'!E37</f>
        <v>0</v>
      </c>
      <c r="AF37" s="26"/>
      <c r="AG37">
        <f t="shared" si="2"/>
        <v>197.9700972225682</v>
      </c>
      <c r="AI37" s="75">
        <f>PXIL!K37</f>
        <v>0</v>
      </c>
      <c r="AJ37" s="75">
        <f>PXIL!Q37</f>
        <v>0</v>
      </c>
      <c r="AK37" s="75">
        <f>RTM_IEX!K37</f>
        <v>19.16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52.7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0.51029999999999998</v>
      </c>
      <c r="E38">
        <f>GT_NG!S38</f>
        <v>2.1084465760724753</v>
      </c>
      <c r="F38">
        <f>GT_Spot!S38</f>
        <v>0</v>
      </c>
      <c r="G38">
        <f>PPCL_NG!S38</f>
        <v>6.06</v>
      </c>
      <c r="H38">
        <f>PPCL_Spot!S38</f>
        <v>0</v>
      </c>
      <c r="I38">
        <f>Bawana_NG!S38</f>
        <v>18.000501227704195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0.99580759999999979</v>
      </c>
      <c r="O38">
        <f>NDMC_ISGS_exbus!BB38</f>
        <v>96.696478353543952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1.8343734970644214</v>
      </c>
      <c r="AD38">
        <f t="shared" si="1"/>
        <v>206.61716026025618</v>
      </c>
      <c r="AE38">
        <f>'IDT-1'!E38</f>
        <v>0</v>
      </c>
      <c r="AF38" s="26"/>
      <c r="AG38">
        <f t="shared" si="2"/>
        <v>206.61716026025618</v>
      </c>
      <c r="AI38" s="75">
        <f>PXIL!K38</f>
        <v>0</v>
      </c>
      <c r="AJ38" s="75">
        <f>PXIL!Q38</f>
        <v>0</v>
      </c>
      <c r="AK38" s="75">
        <f>RTM_IEX!K38</f>
        <v>19.16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62.28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0.51029999999999998</v>
      </c>
      <c r="E39">
        <f>GT_NG!S39</f>
        <v>2.0374367172928318</v>
      </c>
      <c r="F39">
        <f>GT_Spot!S39</f>
        <v>0</v>
      </c>
      <c r="G39">
        <f>PPCL_NG!S39</f>
        <v>12.12</v>
      </c>
      <c r="H39">
        <f>PPCL_Spot!S39</f>
        <v>0</v>
      </c>
      <c r="I39">
        <f>Bawana_NG!S39</f>
        <v>18.000501227704195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1.0184071999999997</v>
      </c>
      <c r="O39">
        <f>NDMC_ISGS_exbus!BB39</f>
        <v>96.385775130643964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1.9689332984256405</v>
      </c>
      <c r="AD39">
        <f t="shared" si="1"/>
        <v>221.77348697721533</v>
      </c>
      <c r="AE39">
        <f>'IDT-1'!E39</f>
        <v>0</v>
      </c>
      <c r="AF39" s="26"/>
      <c r="AG39">
        <f t="shared" si="2"/>
        <v>221.77348697721533</v>
      </c>
      <c r="AI39" s="75">
        <f>PXIL!K39</f>
        <v>0</v>
      </c>
      <c r="AJ39" s="75">
        <f>PXIL!Q39</f>
        <v>0</v>
      </c>
      <c r="AK39" s="75">
        <f>RTM_IEX!K39</f>
        <v>28.75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62.28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0.51029999999999998</v>
      </c>
      <c r="E40">
        <f>GT_NG!S40</f>
        <v>2.0374367172928318</v>
      </c>
      <c r="F40">
        <f>GT_Spot!S40</f>
        <v>0</v>
      </c>
      <c r="G40">
        <f>PPCL_NG!S40</f>
        <v>12.12</v>
      </c>
      <c r="H40">
        <f>PPCL_Spot!S40</f>
        <v>0</v>
      </c>
      <c r="I40">
        <f>Bawana_NG!S40</f>
        <v>18.000501227704195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1.0076163999999999</v>
      </c>
      <c r="O40">
        <f>NDMC_ISGS_exbus!BB40</f>
        <v>95.202913111543964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1.9584291536175606</v>
      </c>
      <c r="AD40">
        <f t="shared" si="1"/>
        <v>220.59033830292339</v>
      </c>
      <c r="AE40">
        <f>'IDT-1'!E40</f>
        <v>0</v>
      </c>
      <c r="AF40" s="26"/>
      <c r="AG40">
        <f t="shared" si="2"/>
        <v>220.59033830292339</v>
      </c>
      <c r="AI40" s="75">
        <f>PXIL!K40</f>
        <v>0</v>
      </c>
      <c r="AJ40" s="75">
        <f>PXIL!Q40</f>
        <v>0</v>
      </c>
      <c r="AK40" s="75">
        <f>RTM_IEX!K40</f>
        <v>28.75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62.28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0.51029999999999998</v>
      </c>
      <c r="E41">
        <f>GT_NG!S41</f>
        <v>2.0374367172928318</v>
      </c>
      <c r="F41">
        <f>GT_Spot!S41</f>
        <v>0</v>
      </c>
      <c r="G41">
        <f>PPCL_NG!S41</f>
        <v>12.12</v>
      </c>
      <c r="H41">
        <f>PPCL_Spot!S41</f>
        <v>0</v>
      </c>
      <c r="I41">
        <f>Bawana_NG!S41</f>
        <v>18.000501227704195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0.98603479999999977</v>
      </c>
      <c r="O41">
        <f>NDMC_ISGS_exbus!BB41</f>
        <v>94.375328777043947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1.8244124933939605</v>
      </c>
      <c r="AD41">
        <f t="shared" si="1"/>
        <v>205.49518902864699</v>
      </c>
      <c r="AE41">
        <f>'IDT-1'!E41</f>
        <v>0</v>
      </c>
      <c r="AF41" s="26"/>
      <c r="AG41">
        <f t="shared" si="2"/>
        <v>205.49518902864699</v>
      </c>
      <c r="AI41" s="75">
        <f>PXIL!K41</f>
        <v>0</v>
      </c>
      <c r="AJ41" s="75">
        <f>PXIL!Q41</f>
        <v>0</v>
      </c>
      <c r="AK41" s="75">
        <f>RTM_IEX!K41</f>
        <v>9.58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67.069999999999993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0.51029999999999998</v>
      </c>
      <c r="E42">
        <f>GT_NG!S42</f>
        <v>2.0374367172928318</v>
      </c>
      <c r="F42">
        <f>GT_Spot!S42</f>
        <v>0</v>
      </c>
      <c r="G42">
        <f>PPCL_NG!S42</f>
        <v>12.12</v>
      </c>
      <c r="H42">
        <f>PPCL_Spot!S42</f>
        <v>0</v>
      </c>
      <c r="I42">
        <f>Bawana_NG!S42</f>
        <v>18.000501227704195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0.9880707999999998</v>
      </c>
      <c r="O42">
        <f>NDMC_ISGS_exbus!BB42</f>
        <v>93.096889380843947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1.8131801435074006</v>
      </c>
      <c r="AD42">
        <f t="shared" si="1"/>
        <v>204.23001798233358</v>
      </c>
      <c r="AE42">
        <f>'IDT-1'!E42</f>
        <v>0</v>
      </c>
      <c r="AF42" s="26"/>
      <c r="AG42">
        <f t="shared" si="2"/>
        <v>204.23001798233358</v>
      </c>
      <c r="AI42" s="75">
        <f>PXIL!K42</f>
        <v>0</v>
      </c>
      <c r="AJ42" s="75">
        <f>PXIL!Q42</f>
        <v>0</v>
      </c>
      <c r="AK42" s="75">
        <f>RTM_IEX!K42</f>
        <v>9.58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67.069999999999993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0.51029999999999998</v>
      </c>
      <c r="E43">
        <f>GT_NG!S43</f>
        <v>2.0374367172928318</v>
      </c>
      <c r="F43">
        <f>GT_Spot!S43</f>
        <v>0</v>
      </c>
      <c r="G43">
        <f>PPCL_NG!S43</f>
        <v>12.12</v>
      </c>
      <c r="H43">
        <f>PPCL_Spot!S43</f>
        <v>0</v>
      </c>
      <c r="I43">
        <f>Bawana_NG!S43</f>
        <v>18.000501227704195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0.99682559999999976</v>
      </c>
      <c r="O43">
        <f>NDMC_ISGS_exbus!BB43</f>
        <v>92.262216663143931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1.8312560658316404</v>
      </c>
      <c r="AD43">
        <f t="shared" si="1"/>
        <v>206.26602414230931</v>
      </c>
      <c r="AE43">
        <f>'IDT-1'!E43</f>
        <v>0</v>
      </c>
      <c r="AF43" s="26"/>
      <c r="AG43">
        <f t="shared" si="2"/>
        <v>206.26602414230931</v>
      </c>
      <c r="AI43" s="75">
        <f>PXIL!K43</f>
        <v>0</v>
      </c>
      <c r="AJ43" s="75">
        <f>PXIL!Q43</f>
        <v>0</v>
      </c>
      <c r="AK43" s="75">
        <f>RTM_IEX!K43</f>
        <v>9.58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69.95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0.51029999999999998</v>
      </c>
      <c r="E44">
        <f>GT_NG!S44</f>
        <v>2.0374367172928318</v>
      </c>
      <c r="F44">
        <f>GT_Spot!S44</f>
        <v>0</v>
      </c>
      <c r="G44">
        <f>PPCL_NG!S44</f>
        <v>12.12</v>
      </c>
      <c r="H44">
        <f>PPCL_Spot!S44</f>
        <v>0</v>
      </c>
      <c r="I44">
        <f>Bawana_NG!S44</f>
        <v>18.000501227704195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1.0192215999999998</v>
      </c>
      <c r="O44">
        <f>NDMC_ISGS_exbus!BB44</f>
        <v>91.348141188843925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1.8403052864578004</v>
      </c>
      <c r="AD44">
        <f t="shared" si="1"/>
        <v>207.28529544738316</v>
      </c>
      <c r="AE44">
        <f>'IDT-1'!E44</f>
        <v>0</v>
      </c>
      <c r="AF44" s="26"/>
      <c r="AG44">
        <f t="shared" si="2"/>
        <v>207.28529544738316</v>
      </c>
      <c r="AI44" s="75">
        <f>PXIL!K44</f>
        <v>0</v>
      </c>
      <c r="AJ44" s="75">
        <f>PXIL!Q44</f>
        <v>0</v>
      </c>
      <c r="AK44" s="75">
        <f>RTM_IEX!K44</f>
        <v>9.58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71.87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0.51029999999999998</v>
      </c>
      <c r="E45">
        <f>GT_NG!S45</f>
        <v>2.0374367172928318</v>
      </c>
      <c r="F45">
        <f>GT_Spot!S45</f>
        <v>0</v>
      </c>
      <c r="G45">
        <f>PPCL_NG!S45</f>
        <v>18.18</v>
      </c>
      <c r="H45">
        <f>PPCL_Spot!S45</f>
        <v>0</v>
      </c>
      <c r="I45">
        <f>Bawana_NG!S45</f>
        <v>18.000501227704195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0.99092119999999984</v>
      </c>
      <c r="O45">
        <f>NDMC_ISGS_exbus!BB45</f>
        <v>90.376604909743932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1.8342347236817205</v>
      </c>
      <c r="AD45">
        <f t="shared" si="1"/>
        <v>206.60152933105923</v>
      </c>
      <c r="AE45">
        <f>'IDT-1'!E45</f>
        <v>0</v>
      </c>
      <c r="AF45" s="26"/>
      <c r="AG45">
        <f t="shared" si="2"/>
        <v>206.60152933105923</v>
      </c>
      <c r="AI45" s="75">
        <f>PXIL!K45</f>
        <v>0</v>
      </c>
      <c r="AJ45" s="75">
        <f>PXIL!Q45</f>
        <v>0</v>
      </c>
      <c r="AK45" s="75">
        <f>RTM_IEX!K45</f>
        <v>9.58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66.12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0.51029999999999998</v>
      </c>
      <c r="E46">
        <f>GT_NG!S46</f>
        <v>2.0374367172928318</v>
      </c>
      <c r="F46">
        <f>GT_Spot!S46</f>
        <v>0</v>
      </c>
      <c r="G46">
        <f>PPCL_NG!S46</f>
        <v>18.18</v>
      </c>
      <c r="H46">
        <f>PPCL_Spot!S46</f>
        <v>0</v>
      </c>
      <c r="I46">
        <f>Bawana_NG!S46</f>
        <v>18.000501227704195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0.97137559999999978</v>
      </c>
      <c r="O46">
        <f>NDMC_ISGS_exbus!BB46</f>
        <v>90.376604909743932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1.8340627224017205</v>
      </c>
      <c r="AD46">
        <f t="shared" si="1"/>
        <v>206.58215573233926</v>
      </c>
      <c r="AE46">
        <f>'IDT-1'!E46</f>
        <v>0</v>
      </c>
      <c r="AF46" s="26"/>
      <c r="AG46">
        <f t="shared" si="2"/>
        <v>206.58215573233926</v>
      </c>
      <c r="AI46" s="75">
        <f>PXIL!K46</f>
        <v>0</v>
      </c>
      <c r="AJ46" s="75">
        <f>PXIL!Q46</f>
        <v>0</v>
      </c>
      <c r="AK46" s="75">
        <f>RTM_IEX!K46</f>
        <v>9.58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66.12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0.51029999999999998</v>
      </c>
      <c r="E47">
        <f>GT_NG!S47</f>
        <v>2.0374367172928318</v>
      </c>
      <c r="F47">
        <f>GT_Spot!S47</f>
        <v>0</v>
      </c>
      <c r="G47">
        <f>PPCL_NG!S47</f>
        <v>18.18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0.97239359999999975</v>
      </c>
      <c r="O47">
        <f>NDMC_ISGS_exbus!BB47</f>
        <v>89.555479969590365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1.8183933705245718</v>
      </c>
      <c r="AD47">
        <f t="shared" si="1"/>
        <v>204.8172169163586</v>
      </c>
      <c r="AE47">
        <f>'IDT-1'!E47</f>
        <v>0</v>
      </c>
      <c r="AF47" s="26"/>
      <c r="AG47">
        <f t="shared" si="2"/>
        <v>204.8172169163586</v>
      </c>
      <c r="AI47" s="75">
        <f>PXIL!K47</f>
        <v>0</v>
      </c>
      <c r="AJ47" s="75">
        <f>PXIL!Q47</f>
        <v>0</v>
      </c>
      <c r="AK47" s="75">
        <f>RTM_IEX!K47</f>
        <v>9.58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65.16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0.51029999999999998</v>
      </c>
      <c r="E48">
        <f>GT_NG!S48</f>
        <v>2.0374367172928318</v>
      </c>
      <c r="F48">
        <f>GT_Spot!S48</f>
        <v>0</v>
      </c>
      <c r="G48">
        <f>PPCL_NG!S48</f>
        <v>18.18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0.92067919999999992</v>
      </c>
      <c r="O48">
        <f>NDMC_ISGS_exbus!BB48</f>
        <v>89.185479969590375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1.7977862838045722</v>
      </c>
      <c r="AD48">
        <f t="shared" si="1"/>
        <v>202.49610960307862</v>
      </c>
      <c r="AE48">
        <f>'IDT-1'!E48</f>
        <v>0</v>
      </c>
      <c r="AF48" s="26"/>
      <c r="AG48">
        <f t="shared" si="2"/>
        <v>202.49610960307862</v>
      </c>
      <c r="AI48" s="75">
        <f>PXIL!K48</f>
        <v>0</v>
      </c>
      <c r="AJ48" s="75">
        <f>PXIL!Q48</f>
        <v>0</v>
      </c>
      <c r="AK48" s="75">
        <f>RTM_IEX!K48</f>
        <v>9.58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63.24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0.51029999999999998</v>
      </c>
      <c r="E49">
        <f>GT_NG!S49</f>
        <v>2.0374367172928318</v>
      </c>
      <c r="F49">
        <f>GT_Spot!S49</f>
        <v>0</v>
      </c>
      <c r="G49">
        <f>PPCL_NG!S49</f>
        <v>18.18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0.95773439999999976</v>
      </c>
      <c r="O49">
        <f>NDMC_ISGS_exbus!BB49</f>
        <v>89.185479969590375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1.705360369564572</v>
      </c>
      <c r="AD49">
        <f t="shared" si="1"/>
        <v>192.08559071731861</v>
      </c>
      <c r="AE49">
        <f>'IDT-1'!E49</f>
        <v>0</v>
      </c>
      <c r="AF49" s="26"/>
      <c r="AG49">
        <f t="shared" si="2"/>
        <v>192.08559071731861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62.28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0.51029999999999998</v>
      </c>
      <c r="E50">
        <f>GT_NG!S50</f>
        <v>2.0374367172928318</v>
      </c>
      <c r="F50">
        <f>GT_Spot!S50</f>
        <v>0</v>
      </c>
      <c r="G50">
        <f>PPCL_NG!S50</f>
        <v>18.18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0.9392067999999999</v>
      </c>
      <c r="O50">
        <f>NDMC_ISGS_exbus!BB50</f>
        <v>89.185479969590375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1.6883893266845722</v>
      </c>
      <c r="AD50">
        <f t="shared" si="1"/>
        <v>190.1740341601986</v>
      </c>
      <c r="AE50">
        <f>'IDT-1'!E50</f>
        <v>0</v>
      </c>
      <c r="AF50" s="26"/>
      <c r="AG50">
        <f t="shared" si="2"/>
        <v>190.1740341601986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60.37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0.51029999999999998</v>
      </c>
      <c r="E51">
        <f>GT_NG!S51</f>
        <v>2.0374367172928318</v>
      </c>
      <c r="F51">
        <f>GT_Spot!S51</f>
        <v>0</v>
      </c>
      <c r="G51">
        <f>PPCL_NG!S51</f>
        <v>18.18</v>
      </c>
      <c r="H51">
        <f>PPCL_Spot!S51</f>
        <v>0</v>
      </c>
      <c r="I51">
        <f>Bawana_NG!S51</f>
        <v>19.220908060096381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0.91579279999999985</v>
      </c>
      <c r="O51">
        <f>NDMC_ISGS_exbus!BB51</f>
        <v>89.802076896253737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1.6959053273680582</v>
      </c>
      <c r="AD51">
        <f t="shared" si="1"/>
        <v>191.02060914627489</v>
      </c>
      <c r="AE51">
        <f>'IDT-1'!E51</f>
        <v>0</v>
      </c>
      <c r="AF51" s="26"/>
      <c r="AG51">
        <f t="shared" si="2"/>
        <v>191.02060914627489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59.41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0.51029999999999998</v>
      </c>
      <c r="E52">
        <f>GT_NG!S52</f>
        <v>2.0374367172928318</v>
      </c>
      <c r="F52">
        <f>GT_Spot!S52</f>
        <v>0</v>
      </c>
      <c r="G52">
        <f>PPCL_NG!S52</f>
        <v>18.18</v>
      </c>
      <c r="H52">
        <f>PPCL_Spot!S52</f>
        <v>0</v>
      </c>
      <c r="I52">
        <f>Bawana_NG!S52</f>
        <v>19.220908060096381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0.95081199999999977</v>
      </c>
      <c r="O52">
        <f>NDMC_ISGS_exbus!BB52</f>
        <v>89.802076896253737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1.6793174963280579</v>
      </c>
      <c r="AD52">
        <f t="shared" si="1"/>
        <v>189.1522161773149</v>
      </c>
      <c r="AE52">
        <f>'IDT-1'!E52</f>
        <v>0</v>
      </c>
      <c r="AF52" s="26"/>
      <c r="AG52">
        <f t="shared" si="2"/>
        <v>189.1522161773149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57.49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0.51029999999999998</v>
      </c>
      <c r="E53">
        <f>GT_NG!S53</f>
        <v>2.0374367172928318</v>
      </c>
      <c r="F53">
        <f>GT_Spot!S53</f>
        <v>0</v>
      </c>
      <c r="G53">
        <f>PPCL_NG!S53</f>
        <v>18.18</v>
      </c>
      <c r="H53">
        <f>PPCL_Spot!S53</f>
        <v>0</v>
      </c>
      <c r="I53">
        <f>Bawana_NG!S53</f>
        <v>19.220908060096381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0.97442959999999967</v>
      </c>
      <c r="O53">
        <f>NDMC_ISGS_exbus!BB53</f>
        <v>90.117542654253754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1.673853429878458</v>
      </c>
      <c r="AD53">
        <f t="shared" si="1"/>
        <v>188.53676360176451</v>
      </c>
      <c r="AE53">
        <f>'IDT-1'!E53</f>
        <v>0</v>
      </c>
      <c r="AF53" s="26"/>
      <c r="AG53">
        <f t="shared" si="2"/>
        <v>188.53676360176451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56.53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0.51029999999999998</v>
      </c>
      <c r="E54">
        <f>GT_NG!S54</f>
        <v>2.0374367172928318</v>
      </c>
      <c r="F54">
        <f>GT_Spot!S54</f>
        <v>0</v>
      </c>
      <c r="G54">
        <f>PPCL_NG!S54</f>
        <v>18.18</v>
      </c>
      <c r="H54">
        <f>PPCL_Spot!S54</f>
        <v>0</v>
      </c>
      <c r="I54">
        <f>Bawana_NG!S54</f>
        <v>19.220908060096381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0.98420239999999981</v>
      </c>
      <c r="O54">
        <f>NDMC_ISGS_exbus!BB54</f>
        <v>90.106182654253757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1.6654794625184581</v>
      </c>
      <c r="AD54">
        <f t="shared" si="1"/>
        <v>187.59355036912453</v>
      </c>
      <c r="AE54">
        <f>'IDT-1'!E54</f>
        <v>0</v>
      </c>
      <c r="AF54" s="26"/>
      <c r="AG54">
        <f t="shared" si="2"/>
        <v>187.59355036912453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55.58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0.51029999999999998</v>
      </c>
      <c r="E55">
        <f>GT_NG!S55</f>
        <v>2.0374367172928318</v>
      </c>
      <c r="F55">
        <f>GT_Spot!S55</f>
        <v>0</v>
      </c>
      <c r="G55">
        <f>PPCL_NG!S55</f>
        <v>18.18</v>
      </c>
      <c r="H55">
        <f>PPCL_Spot!S55</f>
        <v>0</v>
      </c>
      <c r="I55">
        <f>Bawana_NG!S55</f>
        <v>19.220908060096381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0.9996759999999999</v>
      </c>
      <c r="O55">
        <f>NDMC_ISGS_exbus!BB55</f>
        <v>90.654634761894414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1.6704420087456959</v>
      </c>
      <c r="AD55">
        <f t="shared" si="1"/>
        <v>188.1525135305379</v>
      </c>
      <c r="AE55">
        <f>'IDT-1'!E55</f>
        <v>0</v>
      </c>
      <c r="AF55" s="26"/>
      <c r="AG55">
        <f t="shared" si="2"/>
        <v>188.1525135305379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55.58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0.51029999999999998</v>
      </c>
      <c r="E56">
        <f>GT_NG!S56</f>
        <v>2.0374367172928318</v>
      </c>
      <c r="F56">
        <f>GT_Spot!S56</f>
        <v>0</v>
      </c>
      <c r="G56">
        <f>PPCL_NG!S56</f>
        <v>18.18</v>
      </c>
      <c r="H56">
        <f>PPCL_Spot!S56</f>
        <v>0</v>
      </c>
      <c r="I56">
        <f>Bawana_NG!S56</f>
        <v>19.220908060096381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0.97727999999999982</v>
      </c>
      <c r="O56">
        <f>NDMC_ISGS_exbus!BB56</f>
        <v>90.694469201424099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1.6452514670135572</v>
      </c>
      <c r="AD56">
        <f t="shared" si="1"/>
        <v>185.31514251179971</v>
      </c>
      <c r="AE56">
        <f>'IDT-1'!E56</f>
        <v>0</v>
      </c>
      <c r="AF56" s="26"/>
      <c r="AG56">
        <f t="shared" si="2"/>
        <v>185.31514251179971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52.7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0.51029999999999998</v>
      </c>
      <c r="E57">
        <f>GT_NG!S57</f>
        <v>1.9863201094391245</v>
      </c>
      <c r="F57">
        <f>GT_Spot!S57</f>
        <v>0</v>
      </c>
      <c r="G57">
        <f>PPCL_NG!S57</f>
        <v>18.18</v>
      </c>
      <c r="H57">
        <f>PPCL_Spot!S57</f>
        <v>0</v>
      </c>
      <c r="I57">
        <f>Bawana_NG!S57</f>
        <v>19.220908060096381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0.96262079999999983</v>
      </c>
      <c r="O57">
        <f>NDMC_ISGS_exbus!BB57</f>
        <v>90.202479915485881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1.6403431341881882</v>
      </c>
      <c r="AD57">
        <f t="shared" si="1"/>
        <v>184.7622857508332</v>
      </c>
      <c r="AE57">
        <f>'IDT-1'!E57</f>
        <v>0</v>
      </c>
      <c r="AF57" s="26"/>
      <c r="AG57">
        <f t="shared" si="2"/>
        <v>184.7622857508332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52.7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0.51029999999999998</v>
      </c>
      <c r="E58">
        <f>GT_NG!S58</f>
        <v>1.9863201094391245</v>
      </c>
      <c r="F58">
        <f>GT_Spot!S58</f>
        <v>0</v>
      </c>
      <c r="G58">
        <f>PPCL_NG!S58</f>
        <v>18.18</v>
      </c>
      <c r="H58">
        <f>PPCL_Spot!S58</f>
        <v>0</v>
      </c>
      <c r="I58">
        <f>Bawana_NG!S58</f>
        <v>19.220908060096381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0.98908879999999977</v>
      </c>
      <c r="O58">
        <f>NDMC_ISGS_exbus!BB58</f>
        <v>90.202479915485881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1.6405760525881883</v>
      </c>
      <c r="AD58">
        <f t="shared" si="1"/>
        <v>184.78852083243316</v>
      </c>
      <c r="AE58">
        <f>'IDT-1'!E58</f>
        <v>0</v>
      </c>
      <c r="AF58" s="26"/>
      <c r="AG58">
        <f t="shared" si="2"/>
        <v>184.78852083243316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52.7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0.51029999999999998</v>
      </c>
      <c r="E59">
        <f>GT_NG!S59</f>
        <v>1.9863201094391245</v>
      </c>
      <c r="F59">
        <f>GT_Spot!S59</f>
        <v>0</v>
      </c>
      <c r="G59">
        <f>PPCL_NG!S59</f>
        <v>22.726969737368353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0.99580759999999979</v>
      </c>
      <c r="O59">
        <f>NDMC_ISGS_exbus!BB59</f>
        <v>90.3180820114044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1.5558178192322645</v>
      </c>
      <c r="AD59">
        <f t="shared" si="1"/>
        <v>175.24166163897959</v>
      </c>
      <c r="AE59">
        <f>'IDT-1'!E59</f>
        <v>0</v>
      </c>
      <c r="AF59" s="26"/>
      <c r="AG59">
        <f t="shared" si="2"/>
        <v>175.24166163897959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38.33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0.51029999999999998</v>
      </c>
      <c r="E60">
        <f>GT_NG!S60</f>
        <v>1.9863201094391245</v>
      </c>
      <c r="F60">
        <f>GT_Spot!S60</f>
        <v>0</v>
      </c>
      <c r="G60">
        <f>PPCL_NG!S60</f>
        <v>22.726969737368353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1.0289943999999998</v>
      </c>
      <c r="O60">
        <f>NDMC_ISGS_exbus!BB60</f>
        <v>90.668083179212132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1.5591898733489724</v>
      </c>
      <c r="AD60">
        <f t="shared" si="1"/>
        <v>175.6214775526706</v>
      </c>
      <c r="AE60">
        <f>'IDT-1'!E60</f>
        <v>0</v>
      </c>
      <c r="AF60" s="26"/>
      <c r="AG60">
        <f t="shared" si="2"/>
        <v>175.6214775526706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38.33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0.51029999999999998</v>
      </c>
      <c r="E61">
        <f>GT_NG!S61</f>
        <v>1.9863201094391245</v>
      </c>
      <c r="F61">
        <f>GT_Spot!S61</f>
        <v>0</v>
      </c>
      <c r="G61">
        <f>PPCL_NG!S61</f>
        <v>31.815000000000001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1.025126</v>
      </c>
      <c r="O61">
        <f>NDMC_ISGS_exbus!BB61</f>
        <v>91.73397286196284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1.4630063269483373</v>
      </c>
      <c r="AD61">
        <f t="shared" si="1"/>
        <v>164.78771264445362</v>
      </c>
      <c r="AE61">
        <f>'IDT-1'!E61</f>
        <v>0</v>
      </c>
      <c r="AF61" s="26"/>
      <c r="AG61">
        <f t="shared" si="2"/>
        <v>164.78771264445362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17.25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0.51029999999999998</v>
      </c>
      <c r="E62">
        <f>GT_NG!S62</f>
        <v>1.9863201094391245</v>
      </c>
      <c r="F62">
        <f>GT_Spot!S62</f>
        <v>0</v>
      </c>
      <c r="G62">
        <f>PPCL_NG!S62</f>
        <v>33.75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1.0222755999999997</v>
      </c>
      <c r="O62">
        <f>NDMC_ISGS_exbus!BB62</f>
        <v>92.159613635530988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1.5005628822357369</v>
      </c>
      <c r="AD62">
        <f t="shared" si="1"/>
        <v>169.01794646273436</v>
      </c>
      <c r="AE62">
        <f>'IDT-1'!E62</f>
        <v>0</v>
      </c>
      <c r="AF62" s="26"/>
      <c r="AG62">
        <f t="shared" si="2"/>
        <v>169.01794646273436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19.16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0.51029999999999998</v>
      </c>
      <c r="E63">
        <f>GT_NG!S63</f>
        <v>1.9863201094391245</v>
      </c>
      <c r="F63">
        <f>GT_Spot!S63</f>
        <v>0</v>
      </c>
      <c r="G63">
        <f>PPCL_NG!S63</f>
        <v>33.75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1.0173891999999998</v>
      </c>
      <c r="O63">
        <f>NDMC_ISGS_exbus!BB63</f>
        <v>92.426362895329675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1.4860592754019653</v>
      </c>
      <c r="AD63">
        <f t="shared" si="1"/>
        <v>167.38431292936681</v>
      </c>
      <c r="AE63">
        <f>'IDT-1'!E63</f>
        <v>0</v>
      </c>
      <c r="AF63" s="26"/>
      <c r="AG63">
        <f t="shared" si="2"/>
        <v>167.38431292936681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17.25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0.51029999999999998</v>
      </c>
      <c r="E64">
        <f>GT_NG!S64</f>
        <v>1.9863201094391245</v>
      </c>
      <c r="F64">
        <f>GT_Spot!S64</f>
        <v>0</v>
      </c>
      <c r="G64">
        <f>PPCL_NG!S64</f>
        <v>33.75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1.025126</v>
      </c>
      <c r="O64">
        <f>NDMC_ISGS_exbus!BB64</f>
        <v>92.406168394307841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1.485949647632973</v>
      </c>
      <c r="AD64">
        <f t="shared" si="1"/>
        <v>167.37196485611398</v>
      </c>
      <c r="AE64">
        <f>'IDT-1'!E64</f>
        <v>0</v>
      </c>
      <c r="AF64" s="26"/>
      <c r="AG64">
        <f t="shared" si="2"/>
        <v>167.37196485611398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17.25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0.51029999999999998</v>
      </c>
      <c r="E65">
        <f>GT_NG!S65</f>
        <v>1.9863201094391245</v>
      </c>
      <c r="F65">
        <f>GT_Spot!S65</f>
        <v>0</v>
      </c>
      <c r="G65">
        <f>PPCL_NG!S65</f>
        <v>33.75</v>
      </c>
      <c r="H65">
        <f>PPCL_Spot!S65</f>
        <v>0</v>
      </c>
      <c r="I65">
        <f>Bawana_NG!S65</f>
        <v>19.29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1.0027299999999999</v>
      </c>
      <c r="O65">
        <f>NDMC_ISGS_exbus!BB65</f>
        <v>92.725310673999289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1.4716650148942578</v>
      </c>
      <c r="AD65">
        <f t="shared" si="1"/>
        <v>165.76299576854416</v>
      </c>
      <c r="AE65">
        <f>'IDT-1'!E65</f>
        <v>0</v>
      </c>
      <c r="AF65" s="26"/>
      <c r="AG65">
        <f t="shared" si="2"/>
        <v>165.76299576854416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15.33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0.51029999999999998</v>
      </c>
      <c r="E66">
        <f>GT_NG!S66</f>
        <v>1.9863201094391245</v>
      </c>
      <c r="F66">
        <f>GT_Spot!S66</f>
        <v>0</v>
      </c>
      <c r="G66">
        <f>PPCL_NG!S66</f>
        <v>33.75</v>
      </c>
      <c r="H66">
        <f>PPCL_Spot!S66</f>
        <v>0</v>
      </c>
      <c r="I66">
        <f>Bawana_NG!S66</f>
        <v>19.29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0.99580759999999979</v>
      </c>
      <c r="O66">
        <f>NDMC_ISGS_exbus!BB66</f>
        <v>93.066386994931008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1.4746055693984568</v>
      </c>
      <c r="AD66">
        <f t="shared" si="1"/>
        <v>166.09420913497166</v>
      </c>
      <c r="AE66">
        <f>'IDT-1'!E66</f>
        <v>0</v>
      </c>
      <c r="AF66" s="26"/>
      <c r="AG66">
        <f t="shared" si="2"/>
        <v>166.09420913497166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15.33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0.51029999999999998</v>
      </c>
      <c r="E67">
        <f>GT_NG!S67</f>
        <v>1.9863201094391245</v>
      </c>
      <c r="F67">
        <f>GT_Spot!S67</f>
        <v>0</v>
      </c>
      <c r="G67">
        <f>PPCL_NG!S67</f>
        <v>33.75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0.98216639999999988</v>
      </c>
      <c r="O67">
        <f>NDMC_ISGS_exbus!BB67</f>
        <v>92.931176955575452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1.4769117040465005</v>
      </c>
      <c r="AD67">
        <f t="shared" si="1"/>
        <v>166.35396375578313</v>
      </c>
      <c r="AE67">
        <f>'IDT-1'!E67</f>
        <v>0</v>
      </c>
      <c r="AF67" s="26"/>
      <c r="AG67">
        <f t="shared" si="2"/>
        <v>166.35396375578313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15.33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0.51029999999999998</v>
      </c>
      <c r="E68">
        <f>GT_NG!S68</f>
        <v>1.9863201094391245</v>
      </c>
      <c r="F68">
        <f>GT_Spot!S68</f>
        <v>0</v>
      </c>
      <c r="G68">
        <f>PPCL_NG!S68</f>
        <v>33.75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0.98216639999999988</v>
      </c>
      <c r="O68">
        <f>NDMC_ISGS_exbus!BB68</f>
        <v>93.485468675800703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1.4817894711844828</v>
      </c>
      <c r="AD68">
        <f t="shared" ref="AD68:AD98" si="4">SUM(B68:AB68,AI68:AR68)-AC68</f>
        <v>166.90337770887041</v>
      </c>
      <c r="AE68">
        <f>'IDT-1'!E68</f>
        <v>0</v>
      </c>
      <c r="AF68" s="26"/>
      <c r="AG68">
        <f t="shared" ref="AG68:AG98" si="5">SUM(AD68:AF68)+AT68</f>
        <v>166.90337770887041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15.33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0.51029999999999998</v>
      </c>
      <c r="E69">
        <f>GT_NG!S69</f>
        <v>1.9863201094391245</v>
      </c>
      <c r="F69">
        <f>GT_Spot!S69</f>
        <v>0</v>
      </c>
      <c r="G69">
        <f>PPCL_NG!S69</f>
        <v>33.75</v>
      </c>
      <c r="H69">
        <f>PPCL_Spot!S69</f>
        <v>0</v>
      </c>
      <c r="I69">
        <f>Bawana_NG!S69</f>
        <v>19.700911994815055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0.98420239999999981</v>
      </c>
      <c r="O69">
        <f>NDMC_ISGS_exbus!BB69</f>
        <v>95.10701554760071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1.4960770004563229</v>
      </c>
      <c r="AD69">
        <f t="shared" si="4"/>
        <v>168.51267305139856</v>
      </c>
      <c r="AE69">
        <f>'IDT-1'!E69</f>
        <v>0</v>
      </c>
      <c r="AF69" s="26"/>
      <c r="AG69">
        <f t="shared" si="5"/>
        <v>168.51267305139856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15.33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0.51029999999999998</v>
      </c>
      <c r="E70">
        <f>GT_NG!S70</f>
        <v>2.0576433947573314</v>
      </c>
      <c r="F70">
        <f>GT_Spot!S70</f>
        <v>0</v>
      </c>
      <c r="G70">
        <f>PPCL_NG!S70</f>
        <v>45</v>
      </c>
      <c r="H70">
        <f>PPCL_Spot!S70</f>
        <v>0</v>
      </c>
      <c r="I70">
        <f>Bawana_NG!S70</f>
        <v>19.700911994815055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0.99682559999999976</v>
      </c>
      <c r="O70">
        <f>NDMC_ISGS_exbus!BB70</f>
        <v>95.588146552185904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1.6000496823674728</v>
      </c>
      <c r="AD70">
        <f t="shared" si="4"/>
        <v>180.22377785939079</v>
      </c>
      <c r="AE70">
        <f>'IDT-1'!E70</f>
        <v>0</v>
      </c>
      <c r="AF70" s="26"/>
      <c r="AG70">
        <f t="shared" si="5"/>
        <v>180.22377785939079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15.33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0.51029999999999998</v>
      </c>
      <c r="E71">
        <f>GT_NG!S71</f>
        <v>2.0576433947573314</v>
      </c>
      <c r="F71">
        <f>GT_Spot!S71</f>
        <v>0</v>
      </c>
      <c r="G71">
        <f>PPCL_NG!S71</f>
        <v>42.42</v>
      </c>
      <c r="H71">
        <f>PPCL_Spot!S71</f>
        <v>0</v>
      </c>
      <c r="I71">
        <f>Bawana_NG!S71</f>
        <v>19.29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0.98318439999999985</v>
      </c>
      <c r="O71">
        <f>NDMC_ISGS_exbus!BB71</f>
        <v>95.759810947788964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1.5245202609344073</v>
      </c>
      <c r="AD71">
        <f t="shared" si="4"/>
        <v>171.7164184816119</v>
      </c>
      <c r="AE71">
        <f>'IDT-1'!E71</f>
        <v>0</v>
      </c>
      <c r="AF71" s="26"/>
      <c r="AG71">
        <f t="shared" si="5"/>
        <v>171.7164184816119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9.58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0.51029999999999998</v>
      </c>
      <c r="E72">
        <f>GT_NG!S72</f>
        <v>2.0576433947573314</v>
      </c>
      <c r="F72">
        <f>GT_Spot!S72</f>
        <v>0</v>
      </c>
      <c r="G72">
        <f>PPCL_NG!S72</f>
        <v>42.42</v>
      </c>
      <c r="H72">
        <f>PPCL_Spot!S72</f>
        <v>0</v>
      </c>
      <c r="I72">
        <f>Bawana_NG!S72</f>
        <v>19.29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0.96648919999999972</v>
      </c>
      <c r="O72">
        <f>NDMC_ISGS_exbus!BB72</f>
        <v>97.205569964788978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1.5370960225240073</v>
      </c>
      <c r="AD72">
        <f t="shared" si="4"/>
        <v>173.13290653702231</v>
      </c>
      <c r="AE72">
        <f>'IDT-1'!E72</f>
        <v>0</v>
      </c>
      <c r="AF72" s="26"/>
      <c r="AG72">
        <f t="shared" si="5"/>
        <v>173.13290653702231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9.58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0.51029999999999998</v>
      </c>
      <c r="E73">
        <f>GT_NG!S73</f>
        <v>2.0576433947573314</v>
      </c>
      <c r="F73">
        <f>GT_Spot!S73</f>
        <v>0</v>
      </c>
      <c r="G73">
        <f>PPCL_NG!S73</f>
        <v>27.268996000841934</v>
      </c>
      <c r="H73">
        <f>PPCL_Spot!S73</f>
        <v>0</v>
      </c>
      <c r="I73">
        <f>Bawana_NG!S73</f>
        <v>19.29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0.97931599999999974</v>
      </c>
      <c r="O73">
        <f>NDMC_ISGS_exbus!BB73</f>
        <v>99.887164506549382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1.343174095138908</v>
      </c>
      <c r="AD73">
        <f t="shared" si="4"/>
        <v>151.29024580700971</v>
      </c>
      <c r="AE73">
        <f>'IDT-1'!E73</f>
        <v>0</v>
      </c>
      <c r="AF73" s="26"/>
      <c r="AG73">
        <f t="shared" si="5"/>
        <v>151.29024580700971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0.51029999999999998</v>
      </c>
      <c r="E74">
        <f>GT_NG!S74</f>
        <v>2.0576433947573314</v>
      </c>
      <c r="F74">
        <f>GT_Spot!S74</f>
        <v>0</v>
      </c>
      <c r="G74">
        <f>PPCL_NG!S74</f>
        <v>27.268182121191924</v>
      </c>
      <c r="H74">
        <f>PPCL_Spot!S74</f>
        <v>0</v>
      </c>
      <c r="I74">
        <f>Bawana_NG!S74</f>
        <v>17.999999999999996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0.95875239999999973</v>
      </c>
      <c r="O74">
        <f>NDMC_ISGS_exbus!BB74</f>
        <v>100.6698259404784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1.3385213939365634</v>
      </c>
      <c r="AD74">
        <f t="shared" si="4"/>
        <v>150.76618246249109</v>
      </c>
      <c r="AE74">
        <f>'IDT-1'!E74</f>
        <v>0</v>
      </c>
      <c r="AF74" s="26"/>
      <c r="AG74">
        <f t="shared" si="5"/>
        <v>150.76618246249109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0.51029999999999998</v>
      </c>
      <c r="E75">
        <f>GT_NG!S75</f>
        <v>2.0737607059434207</v>
      </c>
      <c r="F75">
        <f>GT_Spot!S75</f>
        <v>0</v>
      </c>
      <c r="G75">
        <f>PPCL_NG!S75</f>
        <v>27.272085636983885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0.95081199999999977</v>
      </c>
      <c r="O75">
        <f>NDMC_ISGS_exbus!BB75</f>
        <v>100.60458939530224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1.3380536200964201</v>
      </c>
      <c r="AD75">
        <f t="shared" si="4"/>
        <v>150.71349411813313</v>
      </c>
      <c r="AE75">
        <f>'IDT-1'!E75</f>
        <v>0</v>
      </c>
      <c r="AF75" s="26"/>
      <c r="AG75">
        <f t="shared" si="5"/>
        <v>150.71349411813313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0.51029999999999998</v>
      </c>
      <c r="E76">
        <f>GT_NG!S76</f>
        <v>2.0737607059434207</v>
      </c>
      <c r="F76">
        <f>GT_Spot!S76</f>
        <v>0</v>
      </c>
      <c r="G76">
        <f>PPCL_NG!S76</f>
        <v>27.272085636983885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0.94103919999999974</v>
      </c>
      <c r="O76">
        <f>NDMC_ISGS_exbus!BB76</f>
        <v>100.60458939530224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1.3379676194564201</v>
      </c>
      <c r="AD76">
        <f t="shared" si="4"/>
        <v>150.70380731877313</v>
      </c>
      <c r="AE76">
        <f>'IDT-1'!E76</f>
        <v>0</v>
      </c>
      <c r="AF76" s="26"/>
      <c r="AG76">
        <f t="shared" si="5"/>
        <v>150.70380731877313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0.51029999999999998</v>
      </c>
      <c r="E77">
        <f>GT_NG!S77</f>
        <v>2.0737607059434207</v>
      </c>
      <c r="F77">
        <f>GT_Spot!S77</f>
        <v>0</v>
      </c>
      <c r="G77">
        <f>PPCL_NG!S77</f>
        <v>27.272085636983885</v>
      </c>
      <c r="H77">
        <f>PPCL_Spot!S77</f>
        <v>0</v>
      </c>
      <c r="I77">
        <f>Bawana_NG!S77</f>
        <v>17.999708761427069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1.000694</v>
      </c>
      <c r="O77">
        <f>NDMC_ISGS_exbus!BB77</f>
        <v>100.61458939530223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1.338578018796978</v>
      </c>
      <c r="AD77">
        <f t="shared" si="4"/>
        <v>150.77256048085962</v>
      </c>
      <c r="AE77">
        <f>'IDT-1'!E77</f>
        <v>0</v>
      </c>
      <c r="AF77" s="26"/>
      <c r="AG77">
        <f t="shared" si="5"/>
        <v>150.77256048085962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0.51029999999999998</v>
      </c>
      <c r="E78">
        <f>GT_NG!S78</f>
        <v>2.0538236077804419</v>
      </c>
      <c r="F78">
        <f>GT_Spot!S78</f>
        <v>0</v>
      </c>
      <c r="G78">
        <f>PPCL_NG!S78</f>
        <v>27.272085636983885</v>
      </c>
      <c r="H78">
        <f>PPCL_Spot!S78</f>
        <v>0</v>
      </c>
      <c r="I78">
        <f>Bawana_NG!S78</f>
        <v>17.999708761427069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0.96750719999999968</v>
      </c>
      <c r="O78">
        <f>NDMC_ISGS_exbus!BB78</f>
        <v>100.61458939530223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1.3381105284931438</v>
      </c>
      <c r="AD78">
        <f t="shared" si="4"/>
        <v>150.71990407300046</v>
      </c>
      <c r="AE78">
        <f>'IDT-1'!E78</f>
        <v>0</v>
      </c>
      <c r="AF78" s="26"/>
      <c r="AG78">
        <f t="shared" si="5"/>
        <v>150.71990407300046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0.51029999999999998</v>
      </c>
      <c r="E79">
        <f>GT_NG!S79</f>
        <v>2.0538236077804419</v>
      </c>
      <c r="F79">
        <f>GT_Spot!S79</f>
        <v>0</v>
      </c>
      <c r="G79">
        <f>PPCL_NG!S79</f>
        <v>27.272085636983885</v>
      </c>
      <c r="H79">
        <f>PPCL_Spot!S79</f>
        <v>0</v>
      </c>
      <c r="I79">
        <f>Bawana_NG!S79</f>
        <v>17.999708761427069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0.93228439999999979</v>
      </c>
      <c r="O79">
        <f>NDMC_ISGS_exbus!BB79</f>
        <v>98.647785725402201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1.3204926955580236</v>
      </c>
      <c r="AD79">
        <f t="shared" si="4"/>
        <v>148.73549543603556</v>
      </c>
      <c r="AE79">
        <f>'IDT-1'!E79</f>
        <v>0</v>
      </c>
      <c r="AF79" s="26"/>
      <c r="AG79">
        <f t="shared" si="5"/>
        <v>148.73549543603556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0.51029999999999998</v>
      </c>
      <c r="E80">
        <f>GT_NG!S80</f>
        <v>2.0538236077804419</v>
      </c>
      <c r="F80">
        <f>GT_Spot!S80</f>
        <v>0</v>
      </c>
      <c r="G80">
        <f>PPCL_NG!S80</f>
        <v>27.272085636983885</v>
      </c>
      <c r="H80">
        <f>PPCL_Spot!S80</f>
        <v>0</v>
      </c>
      <c r="I80">
        <f>Bawana_NG!S80</f>
        <v>17.999708761427069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0.94307519999999978</v>
      </c>
      <c r="O80">
        <f>NDMC_ISGS_exbus!BB80</f>
        <v>96.490349727702224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1.3016022178182638</v>
      </c>
      <c r="AD80">
        <f t="shared" si="4"/>
        <v>146.60774071607534</v>
      </c>
      <c r="AE80">
        <f>'IDT-1'!E80</f>
        <v>0</v>
      </c>
      <c r="AF80" s="26"/>
      <c r="AG80">
        <f t="shared" si="5"/>
        <v>146.60774071607534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0.51029999999999998</v>
      </c>
      <c r="E81">
        <f>GT_NG!S81</f>
        <v>2.0538236077804419</v>
      </c>
      <c r="F81">
        <f>GT_Spot!S81</f>
        <v>0</v>
      </c>
      <c r="G81">
        <f>PPCL_NG!S81</f>
        <v>27.272085636983885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0.92556559999999988</v>
      </c>
      <c r="O81">
        <f>NDMC_ISGS_exbus!BB81</f>
        <v>95.348239686171567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1.4178561278722359</v>
      </c>
      <c r="AD81">
        <f t="shared" si="4"/>
        <v>159.70215840306366</v>
      </c>
      <c r="AE81">
        <f>'IDT-1'!E81</f>
        <v>0</v>
      </c>
      <c r="AF81" s="26"/>
      <c r="AG81">
        <f t="shared" si="5"/>
        <v>159.70215840306366</v>
      </c>
      <c r="AI81" s="75">
        <f>PXIL!K81</f>
        <v>0</v>
      </c>
      <c r="AJ81" s="75">
        <f>PXIL!Q81</f>
        <v>0</v>
      </c>
      <c r="AK81" s="75">
        <f>RTM_IEX!K81</f>
        <v>14.37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0.51029999999999998</v>
      </c>
      <c r="E82">
        <f>GT_NG!S82</f>
        <v>2.0538236077804419</v>
      </c>
      <c r="F82">
        <f>GT_Spot!S82</f>
        <v>0</v>
      </c>
      <c r="G82">
        <f>PPCL_NG!S82</f>
        <v>27.272085636983885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0.94103919999999974</v>
      </c>
      <c r="O82">
        <f>NDMC_ISGS_exbus!BB82</f>
        <v>94.571346378271556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1.4111556344427156</v>
      </c>
      <c r="AD82">
        <f t="shared" si="4"/>
        <v>158.94743918859317</v>
      </c>
      <c r="AE82">
        <f>'IDT-1'!E82</f>
        <v>0</v>
      </c>
      <c r="AF82" s="26"/>
      <c r="AG82">
        <f t="shared" si="5"/>
        <v>158.94743918859317</v>
      </c>
      <c r="AI82" s="75">
        <f>PXIL!K82</f>
        <v>0</v>
      </c>
      <c r="AJ82" s="75">
        <f>PXIL!Q82</f>
        <v>0</v>
      </c>
      <c r="AK82" s="75">
        <f>RTM_IEX!K82</f>
        <v>14.37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0.51029999999999998</v>
      </c>
      <c r="E83">
        <f>GT_NG!S83</f>
        <v>2.0538236077804419</v>
      </c>
      <c r="F83">
        <f>GT_Spot!S83</f>
        <v>0</v>
      </c>
      <c r="G83">
        <f>PPCL_NG!S83</f>
        <v>27.272085636983885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0.94592559999999981</v>
      </c>
      <c r="O83">
        <f>NDMC_ISGS_exbus!BB83</f>
        <v>95.870273406475405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1.4226291926109096</v>
      </c>
      <c r="AD83">
        <f t="shared" si="4"/>
        <v>160.23977905862881</v>
      </c>
      <c r="AE83">
        <f>'IDT-1'!E83</f>
        <v>0</v>
      </c>
      <c r="AF83" s="26"/>
      <c r="AG83">
        <f t="shared" si="5"/>
        <v>160.23977905862881</v>
      </c>
      <c r="AI83" s="75">
        <f>PXIL!K83</f>
        <v>0</v>
      </c>
      <c r="AJ83" s="75">
        <f>PXIL!Q83</f>
        <v>0</v>
      </c>
      <c r="AK83" s="75">
        <f>RTM_IEX!K83</f>
        <v>14.37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0.51029999999999998</v>
      </c>
      <c r="E84">
        <f>GT_NG!S84</f>
        <v>2.0538236077804419</v>
      </c>
      <c r="F84">
        <f>GT_Spot!S84</f>
        <v>0</v>
      </c>
      <c r="G84">
        <f>PPCL_NG!S84</f>
        <v>27.272085636983885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0.96058479999999991</v>
      </c>
      <c r="O84">
        <f>NDMC_ISGS_exbus!BB84</f>
        <v>93.090125506275001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1.3982928920491462</v>
      </c>
      <c r="AD84">
        <f t="shared" si="4"/>
        <v>157.49862665899019</v>
      </c>
      <c r="AE84">
        <f>'IDT-1'!E84</f>
        <v>0</v>
      </c>
      <c r="AF84" s="26"/>
      <c r="AG84">
        <f t="shared" si="5"/>
        <v>157.49862665899019</v>
      </c>
      <c r="AI84" s="75">
        <f>PXIL!K84</f>
        <v>0</v>
      </c>
      <c r="AJ84" s="75">
        <f>PXIL!Q84</f>
        <v>0</v>
      </c>
      <c r="AK84" s="75">
        <f>RTM_IEX!K84</f>
        <v>14.37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0.51029999999999998</v>
      </c>
      <c r="E85">
        <f>GT_NG!S85</f>
        <v>2.0538236077804419</v>
      </c>
      <c r="F85">
        <f>GT_Spot!S85</f>
        <v>0</v>
      </c>
      <c r="G85">
        <f>PPCL_NG!S85</f>
        <v>27.272085636983885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0.9489795999999997</v>
      </c>
      <c r="O85">
        <f>NDMC_ISGS_exbus!BB85</f>
        <v>92.513345347574997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1.266659100892586</v>
      </c>
      <c r="AD85">
        <f t="shared" si="4"/>
        <v>142.67187509144674</v>
      </c>
      <c r="AE85">
        <f>'IDT-1'!E85</f>
        <v>0</v>
      </c>
      <c r="AF85" s="26"/>
      <c r="AG85">
        <f t="shared" si="5"/>
        <v>142.67187509144674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0.51029999999999998</v>
      </c>
      <c r="E86">
        <f>GT_NG!S86</f>
        <v>2.0538236077804419</v>
      </c>
      <c r="F86">
        <f>GT_Spot!S86</f>
        <v>0</v>
      </c>
      <c r="G86">
        <f>PPCL_NG!S86</f>
        <v>27.272085636983885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0.95182999999999984</v>
      </c>
      <c r="O86">
        <f>NDMC_ISGS_exbus!BB86</f>
        <v>92.164683957575008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1.2636159641805862</v>
      </c>
      <c r="AD86">
        <f t="shared" si="4"/>
        <v>142.32910723815874</v>
      </c>
      <c r="AE86">
        <f>'IDT-1'!E86</f>
        <v>0</v>
      </c>
      <c r="AF86" s="26"/>
      <c r="AG86">
        <f t="shared" si="5"/>
        <v>142.32910723815874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0.51029999999999998</v>
      </c>
      <c r="E87">
        <f>GT_NG!S87</f>
        <v>2.0538236077804419</v>
      </c>
      <c r="F87">
        <f>GT_Spot!S87</f>
        <v>0</v>
      </c>
      <c r="G87">
        <f>PPCL_NG!S87</f>
        <v>27.272085636983885</v>
      </c>
      <c r="H87">
        <f>PPCL_Spot!S87</f>
        <v>0</v>
      </c>
      <c r="I87">
        <f>Bawana_NG!S87</f>
        <v>19.29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0.88158799999999982</v>
      </c>
      <c r="O87">
        <f>NDMC_ISGS_exbus!BB87</f>
        <v>91.996565188874996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1.272870389416026</v>
      </c>
      <c r="AD87">
        <f t="shared" si="4"/>
        <v>143.37149204422329</v>
      </c>
      <c r="AE87">
        <f>'IDT-1'!E87</f>
        <v>0</v>
      </c>
      <c r="AF87" s="26"/>
      <c r="AG87">
        <f t="shared" si="5"/>
        <v>143.37149204422329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0.51029999999999998</v>
      </c>
      <c r="E88">
        <f>GT_NG!S88</f>
        <v>2.0538236077804419</v>
      </c>
      <c r="F88">
        <f>GT_Spot!S88</f>
        <v>0</v>
      </c>
      <c r="G88">
        <f>PPCL_NG!S88</f>
        <v>27.272085636983885</v>
      </c>
      <c r="H88">
        <f>PPCL_Spot!S88</f>
        <v>0</v>
      </c>
      <c r="I88">
        <f>Bawana_NG!S88</f>
        <v>19.29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0.89136079999999995</v>
      </c>
      <c r="O88">
        <f>NDMC_ISGS_exbus!BB88</f>
        <v>91.458748369275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1.268223602043546</v>
      </c>
      <c r="AD88">
        <f t="shared" si="4"/>
        <v>142.84809481199576</v>
      </c>
      <c r="AE88">
        <f>'IDT-1'!E88</f>
        <v>0</v>
      </c>
      <c r="AF88" s="26"/>
      <c r="AG88">
        <f t="shared" si="5"/>
        <v>142.84809481199576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0.51029999999999998</v>
      </c>
      <c r="E89">
        <f>GT_NG!S89</f>
        <v>2.0737607059434207</v>
      </c>
      <c r="F89">
        <f>GT_Spot!S89</f>
        <v>0</v>
      </c>
      <c r="G89">
        <f>PPCL_NG!S89</f>
        <v>27.272085636983885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0.94796159999999974</v>
      </c>
      <c r="O89">
        <f>NDMC_ISGS_exbus!BB89</f>
        <v>91.345670678126794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1.2679020518652762</v>
      </c>
      <c r="AD89">
        <f t="shared" si="4"/>
        <v>142.81187656918883</v>
      </c>
      <c r="AE89">
        <f>'IDT-1'!E89</f>
        <v>0</v>
      </c>
      <c r="AF89" s="26"/>
      <c r="AG89">
        <f t="shared" si="5"/>
        <v>142.81187656918883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0.51029999999999998</v>
      </c>
      <c r="E90">
        <f>GT_NG!S90</f>
        <v>2.0737607059434207</v>
      </c>
      <c r="F90">
        <f>GT_Spot!S90</f>
        <v>0</v>
      </c>
      <c r="G90">
        <f>PPCL_NG!S90</f>
        <v>27.272085636983885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0.98705279999999973</v>
      </c>
      <c r="O90">
        <f>NDMC_ISGS_exbus!BB90</f>
        <v>91.355673270783285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1.2683340772406533</v>
      </c>
      <c r="AD90">
        <f t="shared" si="4"/>
        <v>142.86053833646992</v>
      </c>
      <c r="AE90">
        <f>'IDT-1'!E90</f>
        <v>0</v>
      </c>
      <c r="AF90" s="26"/>
      <c r="AG90">
        <f t="shared" si="5"/>
        <v>142.86053833646992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0.51029999999999998</v>
      </c>
      <c r="E91">
        <f>GT_NG!S91</f>
        <v>2.0737607059434207</v>
      </c>
      <c r="F91">
        <f>GT_Spot!S91</f>
        <v>0</v>
      </c>
      <c r="G91">
        <f>PPCL_NG!S91</f>
        <v>27.272085636983885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0.93126639999999983</v>
      </c>
      <c r="O91">
        <f>NDMC_ISGS_exbus!BB91</f>
        <v>91.245528650701047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1.3556551594858828</v>
      </c>
      <c r="AD91">
        <f t="shared" si="4"/>
        <v>132.60728623414246</v>
      </c>
      <c r="AE91">
        <f>'IDT-1'!E91</f>
        <v>0</v>
      </c>
      <c r="AF91" s="26"/>
      <c r="AG91">
        <f t="shared" si="5"/>
        <v>132.60728623414246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-10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0.51029999999999998</v>
      </c>
      <c r="E92">
        <f>GT_NG!S92</f>
        <v>2.0737607059434207</v>
      </c>
      <c r="F92">
        <f>GT_Spot!S92</f>
        <v>0</v>
      </c>
      <c r="G92">
        <f>PPCL_NG!S92</f>
        <v>27.272085636983885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0.83842479999999997</v>
      </c>
      <c r="O92">
        <f>NDMC_ISGS_exbus!BB92</f>
        <v>90.745638965918445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1.3504391241797959</v>
      </c>
      <c r="AD92">
        <f t="shared" si="4"/>
        <v>132.01977098466597</v>
      </c>
      <c r="AE92">
        <f>'IDT-1'!E92</f>
        <v>0</v>
      </c>
      <c r="AF92" s="26"/>
      <c r="AG92">
        <f t="shared" si="5"/>
        <v>132.01977098466597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-10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0.51029999999999998</v>
      </c>
      <c r="E93">
        <f>GT_NG!S93</f>
        <v>2.0737607059434207</v>
      </c>
      <c r="F93">
        <f>GT_Spot!S93</f>
        <v>0</v>
      </c>
      <c r="G93">
        <f>PPCL_NG!S93</f>
        <v>27.272085636983885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0.82783759999999984</v>
      </c>
      <c r="O93">
        <f>NDMC_ISGS_exbus!BB93</f>
        <v>90.825665206064372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1.3954408253440564</v>
      </c>
      <c r="AD93">
        <f t="shared" si="4"/>
        <v>127.04420832364761</v>
      </c>
      <c r="AE93">
        <f>'IDT-1'!E93</f>
        <v>0</v>
      </c>
      <c r="AF93" s="26"/>
      <c r="AG93">
        <f t="shared" si="5"/>
        <v>127.04420832364761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0.51029999999999998</v>
      </c>
      <c r="E94">
        <f>GT_NG!S94</f>
        <v>2.0737607059434207</v>
      </c>
      <c r="F94">
        <f>GT_Spot!S94</f>
        <v>0</v>
      </c>
      <c r="G94">
        <f>PPCL_NG!S94</f>
        <v>27.272085636983885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0.8327239999999998</v>
      </c>
      <c r="O94">
        <f>NDMC_ISGS_exbus!BB94</f>
        <v>92.065674707935699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1.4063959092805243</v>
      </c>
      <c r="AD94">
        <f t="shared" si="4"/>
        <v>128.27814914158247</v>
      </c>
      <c r="AE94">
        <f>'IDT-1'!E94</f>
        <v>0</v>
      </c>
      <c r="AF94" s="26"/>
      <c r="AG94">
        <f t="shared" si="5"/>
        <v>128.27814914158247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0.51029999999999998</v>
      </c>
      <c r="E95">
        <f>GT_NG!S95</f>
        <v>2.0737607059434207</v>
      </c>
      <c r="F95">
        <f>GT_Spot!S95</f>
        <v>0</v>
      </c>
      <c r="G95">
        <f>PPCL_NG!S95</f>
        <v>27.272085636983885</v>
      </c>
      <c r="H95">
        <f>PPCL_Spot!S95</f>
        <v>0</v>
      </c>
      <c r="I95">
        <f>Bawana_NG!S95</f>
        <v>19.29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0.86000639999999995</v>
      </c>
      <c r="O95">
        <f>NDMC_ISGS_exbus!BB95</f>
        <v>92.56566537275674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1.4554265498619259</v>
      </c>
      <c r="AD95">
        <f t="shared" si="4"/>
        <v>123.7563915658221</v>
      </c>
      <c r="AE95">
        <f>'IDT-1'!E95</f>
        <v>0</v>
      </c>
      <c r="AF95" s="26"/>
      <c r="AG95">
        <f t="shared" si="5"/>
        <v>123.7563915658221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-20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0.51029999999999998</v>
      </c>
      <c r="E96">
        <f>GT_NG!S96</f>
        <v>2.0737607059434207</v>
      </c>
      <c r="F96">
        <f>GT_Spot!S96</f>
        <v>0</v>
      </c>
      <c r="G96">
        <f>PPCL_NG!S96</f>
        <v>27.272085636983885</v>
      </c>
      <c r="H96">
        <f>PPCL_Spot!S96</f>
        <v>0</v>
      </c>
      <c r="I96">
        <f>Bawana_NG!S96</f>
        <v>19.29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0.85797040000000002</v>
      </c>
      <c r="O96">
        <f>NDMC_ISGS_exbus!BB96</f>
        <v>92.645619335519754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1.5005028655452173</v>
      </c>
      <c r="AD96">
        <f t="shared" si="4"/>
        <v>118.78923321290183</v>
      </c>
      <c r="AE96">
        <f>'IDT-1'!E96</f>
        <v>0</v>
      </c>
      <c r="AF96" s="26"/>
      <c r="AG96">
        <f t="shared" si="5"/>
        <v>118.78923321290183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0.51029999999999998</v>
      </c>
      <c r="E97">
        <f>GT_NG!S97</f>
        <v>2.0737607059434207</v>
      </c>
      <c r="F97">
        <f>GT_Spot!S97</f>
        <v>0</v>
      </c>
      <c r="G97">
        <f>PPCL_NG!S97</f>
        <v>27.272085636983885</v>
      </c>
      <c r="H97">
        <f>PPCL_Spot!S97</f>
        <v>0</v>
      </c>
      <c r="I97">
        <f>Bawana_NG!S97</f>
        <v>19.29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0.97239359999999975</v>
      </c>
      <c r="O97">
        <f>NDMC_ISGS_exbus!BB97</f>
        <v>92.716990719298352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1.5021378578824689</v>
      </c>
      <c r="AD97">
        <f t="shared" si="4"/>
        <v>118.97339280434318</v>
      </c>
      <c r="AE97">
        <f>'IDT-1'!E97</f>
        <v>0</v>
      </c>
      <c r="AF97" s="26"/>
      <c r="AG97">
        <f t="shared" si="5"/>
        <v>118.97339280434318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0.51029999999999998</v>
      </c>
      <c r="E98">
        <f>GT_NG!S98</f>
        <v>2.0737607059434207</v>
      </c>
      <c r="F98">
        <f>GT_Spot!S98</f>
        <v>0</v>
      </c>
      <c r="G98">
        <f>PPCL_NG!S98</f>
        <v>27.272085636983885</v>
      </c>
      <c r="H98">
        <f>PPCL_Spot!S98</f>
        <v>0</v>
      </c>
      <c r="I98">
        <f>Bawana_NG!S98</f>
        <v>19.29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1.0094487999999999</v>
      </c>
      <c r="O98">
        <f>NDMC_ISGS_exbus!BB98</f>
        <v>92.796821156897252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1.5475570891043158</v>
      </c>
      <c r="AD98">
        <f t="shared" si="4"/>
        <v>114.04485921072023</v>
      </c>
      <c r="AE98">
        <f>'IDT-1'!E98</f>
        <v>0</v>
      </c>
      <c r="AF98" s="26"/>
      <c r="AG98">
        <f t="shared" si="5"/>
        <v>114.04485921072023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-30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D99">
        <f t="shared" ref="D99:AT99" si="6">SUM(D3:D98)/4000</f>
        <v>1.2247200000000017E-2</v>
      </c>
      <c r="E99">
        <f t="shared" si="6"/>
        <v>4.9284018057986219E-2</v>
      </c>
      <c r="F99">
        <f t="shared" si="6"/>
        <v>0</v>
      </c>
      <c r="G99">
        <f t="shared" si="6"/>
        <v>0.39047404322109541</v>
      </c>
      <c r="H99">
        <f t="shared" si="6"/>
        <v>0</v>
      </c>
      <c r="I99">
        <f t="shared" si="6"/>
        <v>0.4545127758019184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2.3338566199999994E-2</v>
      </c>
      <c r="O99">
        <f t="shared" si="6"/>
        <v>2.250751144486181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6.3359999999999847E-2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3.3777671018123616E-2</v>
      </c>
      <c r="AD99">
        <f t="shared" si="6"/>
        <v>3.6226800767490595</v>
      </c>
      <c r="AE99">
        <f t="shared" si="6"/>
        <v>0</v>
      </c>
      <c r="AG99">
        <f t="shared" si="6"/>
        <v>3.6226800767490595</v>
      </c>
      <c r="AI99">
        <f t="shared" si="6"/>
        <v>0</v>
      </c>
      <c r="AJ99">
        <f t="shared" si="6"/>
        <v>0</v>
      </c>
      <c r="AK99">
        <f t="shared" si="6"/>
        <v>5.7485000000000015E-2</v>
      </c>
      <c r="AL99">
        <f t="shared" si="6"/>
        <v>-9.055500000000001E-2</v>
      </c>
      <c r="AM99">
        <f t="shared" si="6"/>
        <v>0</v>
      </c>
      <c r="AN99">
        <f t="shared" si="6"/>
        <v>0</v>
      </c>
      <c r="AO99">
        <f t="shared" si="6"/>
        <v>0.44555999999999985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214</v>
      </c>
      <c r="C1" t="s">
        <v>488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489</v>
      </c>
      <c r="Q1" s="208">
        <v>44957.741331018522</v>
      </c>
    </row>
    <row r="2" spans="1:17">
      <c r="A2" s="31">
        <v>44953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44953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8.629999999999999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0.14405836924642643</v>
      </c>
      <c r="AD3">
        <f>SUM(B3:AB3,AI3:AR3)-AC3</f>
        <v>16.226210863302033</v>
      </c>
      <c r="AE3">
        <f>'IDT-1'!D3</f>
        <v>0</v>
      </c>
      <c r="AF3" s="26"/>
      <c r="AG3">
        <f>SUM(AD3:AF3)</f>
        <v>16.226210863302033</v>
      </c>
      <c r="AI3" s="75">
        <f>PXIL!L3</f>
        <v>0</v>
      </c>
      <c r="AJ3" s="75">
        <f>PXIL!R3</f>
        <v>0</v>
      </c>
      <c r="AK3" s="75">
        <f>RTM_IEX!L3</f>
        <v>1.92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8.629999999999999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0.13561036924642644</v>
      </c>
      <c r="AD4">
        <f t="shared" ref="AD4:AD67" si="1">SUM(B4:AB4,AI4:AR4)-AC4</f>
        <v>15.274658863302031</v>
      </c>
      <c r="AE4">
        <f>'IDT-1'!D4</f>
        <v>0</v>
      </c>
      <c r="AF4" s="26"/>
      <c r="AG4">
        <f t="shared" ref="AG4:AG67" si="2">SUM(AD4:AF4)</f>
        <v>15.274658863302031</v>
      </c>
      <c r="AI4" s="75">
        <f>PXIL!L4</f>
        <v>0</v>
      </c>
      <c r="AJ4" s="75">
        <f>PXIL!R4</f>
        <v>0</v>
      </c>
      <c r="AK4" s="75">
        <f>RTM_IEX!L4</f>
        <v>0.96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8.629999999999999</v>
      </c>
      <c r="AB5" s="117">
        <f>-STOA!R5</f>
        <v>0</v>
      </c>
      <c r="AC5">
        <f t="shared" si="0"/>
        <v>0.13561036924642644</v>
      </c>
      <c r="AD5">
        <f t="shared" si="1"/>
        <v>15.274658863302031</v>
      </c>
      <c r="AE5">
        <f>'IDT-1'!D5</f>
        <v>0</v>
      </c>
      <c r="AF5" s="26"/>
      <c r="AG5">
        <f t="shared" si="2"/>
        <v>15.274658863302031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8.629999999999999</v>
      </c>
      <c r="AB6" s="117">
        <f>-STOA!R6</f>
        <v>0</v>
      </c>
      <c r="AC6">
        <f t="shared" si="0"/>
        <v>0.12716236924642643</v>
      </c>
      <c r="AD6">
        <f t="shared" si="1"/>
        <v>14.323106863302032</v>
      </c>
      <c r="AE6">
        <f>'IDT-1'!D6</f>
        <v>0</v>
      </c>
      <c r="AF6" s="26"/>
      <c r="AG6">
        <f t="shared" si="2"/>
        <v>14.323106863302032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8.629999999999999</v>
      </c>
      <c r="AB7" s="117">
        <f>-STOA!R7</f>
        <v>0</v>
      </c>
      <c r="AC7">
        <f t="shared" si="0"/>
        <v>0.12716236924642643</v>
      </c>
      <c r="AD7">
        <f t="shared" si="1"/>
        <v>14.323106863302032</v>
      </c>
      <c r="AE7">
        <f>'IDT-1'!D7</f>
        <v>0</v>
      </c>
      <c r="AF7" s="26"/>
      <c r="AG7">
        <f t="shared" si="2"/>
        <v>14.323106863302032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8.629999999999999</v>
      </c>
      <c r="AB8" s="117">
        <f>-STOA!R8</f>
        <v>0</v>
      </c>
      <c r="AC8">
        <f t="shared" si="0"/>
        <v>0.12716236924642643</v>
      </c>
      <c r="AD8">
        <f t="shared" si="1"/>
        <v>14.323106863302032</v>
      </c>
      <c r="AE8">
        <f>'IDT-1'!D8</f>
        <v>0</v>
      </c>
      <c r="AF8" s="26"/>
      <c r="AG8">
        <f t="shared" si="2"/>
        <v>14.323106863302032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8.629999999999999</v>
      </c>
      <c r="AB9" s="117">
        <f>-STOA!R9</f>
        <v>0</v>
      </c>
      <c r="AC9">
        <f t="shared" si="0"/>
        <v>0.12716236924642643</v>
      </c>
      <c r="AD9">
        <f t="shared" si="1"/>
        <v>14.323106863302032</v>
      </c>
      <c r="AE9">
        <f>'IDT-1'!D9</f>
        <v>0</v>
      </c>
      <c r="AF9" s="26"/>
      <c r="AG9">
        <f t="shared" si="2"/>
        <v>14.323106863302032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8.629999999999999</v>
      </c>
      <c r="AB10" s="117">
        <f>-STOA!R10</f>
        <v>0</v>
      </c>
      <c r="AC10">
        <f t="shared" si="0"/>
        <v>0.12716236924642643</v>
      </c>
      <c r="AD10">
        <f t="shared" si="1"/>
        <v>14.323106863302032</v>
      </c>
      <c r="AE10">
        <f>'IDT-1'!D10</f>
        <v>0</v>
      </c>
      <c r="AF10" s="26"/>
      <c r="AG10">
        <f t="shared" si="2"/>
        <v>14.323106863302032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8.629999999999999</v>
      </c>
      <c r="AB11" s="117">
        <f>-STOA!R11</f>
        <v>0</v>
      </c>
      <c r="AC11">
        <f t="shared" si="0"/>
        <v>0.12716236924642643</v>
      </c>
      <c r="AD11">
        <f t="shared" si="1"/>
        <v>14.323106863302032</v>
      </c>
      <c r="AE11">
        <f>'IDT-1'!D11</f>
        <v>0</v>
      </c>
      <c r="AF11" s="26"/>
      <c r="AG11">
        <f t="shared" si="2"/>
        <v>14.323106863302032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8.629999999999999</v>
      </c>
      <c r="AB12" s="117">
        <f>-STOA!R12</f>
        <v>0</v>
      </c>
      <c r="AC12">
        <f t="shared" si="0"/>
        <v>0.12716236924642643</v>
      </c>
      <c r="AD12">
        <f t="shared" si="1"/>
        <v>14.323106863302032</v>
      </c>
      <c r="AE12">
        <f>'IDT-1'!D12</f>
        <v>0</v>
      </c>
      <c r="AF12" s="26"/>
      <c r="AG12">
        <f t="shared" si="2"/>
        <v>14.323106863302032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8.629999999999999</v>
      </c>
      <c r="AB13" s="117">
        <f>-STOA!R13</f>
        <v>0</v>
      </c>
      <c r="AC13">
        <f t="shared" si="0"/>
        <v>0.12716236924642643</v>
      </c>
      <c r="AD13">
        <f t="shared" si="1"/>
        <v>14.323106863302032</v>
      </c>
      <c r="AE13">
        <f>'IDT-1'!D13</f>
        <v>0</v>
      </c>
      <c r="AF13" s="26"/>
      <c r="AG13">
        <f t="shared" si="2"/>
        <v>14.323106863302032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8.629999999999999</v>
      </c>
      <c r="AB14" s="117">
        <f>-STOA!R14</f>
        <v>0</v>
      </c>
      <c r="AC14">
        <f t="shared" si="0"/>
        <v>0.12716236924642643</v>
      </c>
      <c r="AD14">
        <f t="shared" si="1"/>
        <v>14.323106863302032</v>
      </c>
      <c r="AE14">
        <f>'IDT-1'!D14</f>
        <v>0</v>
      </c>
      <c r="AF14" s="26"/>
      <c r="AG14">
        <f t="shared" si="2"/>
        <v>14.323106863302032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8.629999999999999</v>
      </c>
      <c r="AB15" s="117">
        <f>-STOA!R15</f>
        <v>0</v>
      </c>
      <c r="AC15">
        <f t="shared" si="0"/>
        <v>0.12716236924642643</v>
      </c>
      <c r="AD15">
        <f t="shared" si="1"/>
        <v>14.323106863302032</v>
      </c>
      <c r="AE15">
        <f>'IDT-1'!D15</f>
        <v>0</v>
      </c>
      <c r="AF15" s="26"/>
      <c r="AG15">
        <f t="shared" si="2"/>
        <v>14.323106863302032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8.629999999999999</v>
      </c>
      <c r="AB16" s="117">
        <f>-STOA!R16</f>
        <v>0</v>
      </c>
      <c r="AC16">
        <f t="shared" si="0"/>
        <v>0.12716236924642643</v>
      </c>
      <c r="AD16">
        <f t="shared" si="1"/>
        <v>14.323106863302032</v>
      </c>
      <c r="AE16">
        <f>'IDT-1'!D16</f>
        <v>0</v>
      </c>
      <c r="AF16" s="26"/>
      <c r="AG16">
        <f t="shared" si="2"/>
        <v>14.323106863302032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8.629999999999999</v>
      </c>
      <c r="AB17" s="117">
        <f>-STOA!R17</f>
        <v>0</v>
      </c>
      <c r="AC17">
        <f t="shared" si="0"/>
        <v>0.12716236924642643</v>
      </c>
      <c r="AD17">
        <f t="shared" si="1"/>
        <v>14.323106863302032</v>
      </c>
      <c r="AE17">
        <f>'IDT-1'!D17</f>
        <v>0</v>
      </c>
      <c r="AF17" s="26"/>
      <c r="AG17">
        <f t="shared" si="2"/>
        <v>14.323106863302032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8.629999999999999</v>
      </c>
      <c r="AB18" s="117">
        <f>-STOA!R18</f>
        <v>0</v>
      </c>
      <c r="AC18">
        <f t="shared" si="0"/>
        <v>0.12716236924642643</v>
      </c>
      <c r="AD18">
        <f t="shared" si="1"/>
        <v>14.323106863302032</v>
      </c>
      <c r="AE18">
        <f>'IDT-1'!D18</f>
        <v>0</v>
      </c>
      <c r="AF18" s="26"/>
      <c r="AG18">
        <f t="shared" si="2"/>
        <v>14.323106863302032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8.629999999999999</v>
      </c>
      <c r="AB19" s="117">
        <f>-STOA!R19</f>
        <v>0</v>
      </c>
      <c r="AC19">
        <f t="shared" si="0"/>
        <v>0.12716236924642643</v>
      </c>
      <c r="AD19">
        <f t="shared" si="1"/>
        <v>14.323106863302032</v>
      </c>
      <c r="AE19">
        <f>'IDT-1'!D19</f>
        <v>0</v>
      </c>
      <c r="AF19" s="26"/>
      <c r="AG19">
        <f t="shared" si="2"/>
        <v>14.323106863302032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8.629999999999999</v>
      </c>
      <c r="AB20" s="117">
        <f>-STOA!R20</f>
        <v>0</v>
      </c>
      <c r="AC20">
        <f t="shared" si="0"/>
        <v>0.13561036924642644</v>
      </c>
      <c r="AD20">
        <f t="shared" si="1"/>
        <v>15.274658863302031</v>
      </c>
      <c r="AE20">
        <f>'IDT-1'!D20</f>
        <v>0</v>
      </c>
      <c r="AF20" s="26"/>
      <c r="AG20">
        <f t="shared" si="2"/>
        <v>15.274658863302031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8.629999999999999</v>
      </c>
      <c r="AB21" s="117">
        <f>-STOA!R21</f>
        <v>0</v>
      </c>
      <c r="AC21">
        <f t="shared" si="0"/>
        <v>0.13561036924642644</v>
      </c>
      <c r="AD21">
        <f t="shared" si="1"/>
        <v>15.274658863302031</v>
      </c>
      <c r="AE21">
        <f>'IDT-1'!D21</f>
        <v>0</v>
      </c>
      <c r="AF21" s="26"/>
      <c r="AG21">
        <f t="shared" si="2"/>
        <v>15.274658863302031</v>
      </c>
      <c r="AI21" s="75">
        <f>PXIL!L21</f>
        <v>0</v>
      </c>
      <c r="AJ21" s="75">
        <f>PXIL!R21</f>
        <v>0</v>
      </c>
      <c r="AK21" s="75">
        <f>RTM_IEX!L21</f>
        <v>0.96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8.629999999999999</v>
      </c>
      <c r="AB22" s="117">
        <f>-STOA!R22</f>
        <v>0</v>
      </c>
      <c r="AC22">
        <f t="shared" si="0"/>
        <v>0.15241836924642643</v>
      </c>
      <c r="AD22">
        <f t="shared" si="1"/>
        <v>17.167850863302032</v>
      </c>
      <c r="AE22">
        <f>'IDT-1'!D22</f>
        <v>0</v>
      </c>
      <c r="AF22" s="26"/>
      <c r="AG22">
        <f t="shared" si="2"/>
        <v>17.167850863302032</v>
      </c>
      <c r="AI22" s="75">
        <f>PXIL!L22</f>
        <v>0</v>
      </c>
      <c r="AJ22" s="75">
        <f>PXIL!R22</f>
        <v>0</v>
      </c>
      <c r="AK22" s="75">
        <f>RTM_IEX!L22</f>
        <v>2.87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5.8202749692903719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12.65</v>
      </c>
      <c r="AB23" s="117">
        <f>-STOA!R23</f>
        <v>0</v>
      </c>
      <c r="AC23">
        <f t="shared" si="0"/>
        <v>0.17943441972975527</v>
      </c>
      <c r="AD23">
        <f t="shared" si="1"/>
        <v>20.210840549560618</v>
      </c>
      <c r="AE23">
        <f>'IDT-1'!D23</f>
        <v>0</v>
      </c>
      <c r="AF23" s="26"/>
      <c r="AG23">
        <f t="shared" si="2"/>
        <v>20.210840549560618</v>
      </c>
      <c r="AI23" s="75">
        <f>PXIL!L23</f>
        <v>0</v>
      </c>
      <c r="AJ23" s="75">
        <f>PXIL!R23</f>
        <v>0</v>
      </c>
      <c r="AK23" s="75">
        <f>RTM_IEX!L23</f>
        <v>1.92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5.8202749692903719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12.65</v>
      </c>
      <c r="AB24" s="117">
        <f>-STOA!R24</f>
        <v>0</v>
      </c>
      <c r="AC24">
        <f t="shared" si="0"/>
        <v>0.19633041972975529</v>
      </c>
      <c r="AD24">
        <f t="shared" si="1"/>
        <v>22.113944549560618</v>
      </c>
      <c r="AE24">
        <f>'IDT-1'!D24</f>
        <v>0</v>
      </c>
      <c r="AF24" s="26"/>
      <c r="AG24">
        <f t="shared" si="2"/>
        <v>22.113944549560618</v>
      </c>
      <c r="AI24" s="75">
        <f>PXIL!L24</f>
        <v>0</v>
      </c>
      <c r="AJ24" s="75">
        <f>PXIL!R24</f>
        <v>0</v>
      </c>
      <c r="AK24" s="75">
        <f>RTM_IEX!L24</f>
        <v>3.84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5.8202749692903719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12.65</v>
      </c>
      <c r="AB25" s="117">
        <f>-STOA!R25</f>
        <v>0</v>
      </c>
      <c r="AC25">
        <f t="shared" si="0"/>
        <v>0.23417041972975527</v>
      </c>
      <c r="AD25">
        <f t="shared" si="1"/>
        <v>26.376104549560619</v>
      </c>
      <c r="AE25">
        <f>'IDT-1'!D25</f>
        <v>0</v>
      </c>
      <c r="AF25" s="26"/>
      <c r="AG25">
        <f t="shared" si="2"/>
        <v>26.376104549560619</v>
      </c>
      <c r="AI25" s="75">
        <f>PXIL!L25</f>
        <v>0</v>
      </c>
      <c r="AJ25" s="75">
        <f>PXIL!R25</f>
        <v>0</v>
      </c>
      <c r="AK25" s="75">
        <f>RTM_IEX!L25</f>
        <v>8.14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5.8202749692903719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12.65</v>
      </c>
      <c r="AB26" s="117">
        <f>-STOA!R26</f>
        <v>0</v>
      </c>
      <c r="AC26">
        <f t="shared" si="0"/>
        <v>0.26373841972975531</v>
      </c>
      <c r="AD26">
        <f t="shared" si="1"/>
        <v>29.706536549560617</v>
      </c>
      <c r="AE26">
        <f>'IDT-1'!D26</f>
        <v>0</v>
      </c>
      <c r="AF26" s="26"/>
      <c r="AG26">
        <f t="shared" si="2"/>
        <v>29.706536549560617</v>
      </c>
      <c r="AI26" s="75">
        <f>PXIL!L26</f>
        <v>0</v>
      </c>
      <c r="AJ26" s="75">
        <f>PXIL!R26</f>
        <v>0</v>
      </c>
      <c r="AK26" s="75">
        <f>RTM_IEX!L26</f>
        <v>11.5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5.8202749692903719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12.65</v>
      </c>
      <c r="AB27" s="117">
        <f>-STOA!R27</f>
        <v>0</v>
      </c>
      <c r="AC27">
        <f t="shared" si="0"/>
        <v>0.29321841972975526</v>
      </c>
      <c r="AD27">
        <f t="shared" si="1"/>
        <v>33.027056549560619</v>
      </c>
      <c r="AE27">
        <f>'IDT-1'!D27</f>
        <v>0</v>
      </c>
      <c r="AF27" s="26"/>
      <c r="AG27">
        <f t="shared" si="2"/>
        <v>33.027056549560619</v>
      </c>
      <c r="AI27" s="75">
        <f>PXIL!L27</f>
        <v>0</v>
      </c>
      <c r="AJ27" s="75">
        <f>PXIL!R27</f>
        <v>0</v>
      </c>
      <c r="AK27" s="75">
        <f>RTM_IEX!L27</f>
        <v>14.85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5.8202749692903719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12.65</v>
      </c>
      <c r="AB28" s="117">
        <f>-STOA!R28</f>
        <v>0</v>
      </c>
      <c r="AC28">
        <f t="shared" si="0"/>
        <v>0.30589041972975528</v>
      </c>
      <c r="AD28">
        <f t="shared" si="1"/>
        <v>34.454384549560615</v>
      </c>
      <c r="AE28">
        <f>'IDT-1'!D28</f>
        <v>0</v>
      </c>
      <c r="AF28" s="26"/>
      <c r="AG28">
        <f t="shared" si="2"/>
        <v>34.454384549560615</v>
      </c>
      <c r="AI28" s="75">
        <f>PXIL!L28</f>
        <v>0</v>
      </c>
      <c r="AJ28" s="75">
        <f>PXIL!R28</f>
        <v>0</v>
      </c>
      <c r="AK28" s="75">
        <f>RTM_IEX!L28</f>
        <v>16.29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5.8202749692903719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12.65</v>
      </c>
      <c r="AB29" s="117">
        <f>-STOA!R29</f>
        <v>0</v>
      </c>
      <c r="AC29">
        <f t="shared" si="0"/>
        <v>0.3185624197297553</v>
      </c>
      <c r="AD29">
        <f t="shared" si="1"/>
        <v>35.881712549560618</v>
      </c>
      <c r="AE29">
        <f>'IDT-1'!D29</f>
        <v>0</v>
      </c>
      <c r="AF29" s="26"/>
      <c r="AG29">
        <f t="shared" si="2"/>
        <v>35.881712549560618</v>
      </c>
      <c r="AI29" s="75">
        <f>PXIL!L29</f>
        <v>0</v>
      </c>
      <c r="AJ29" s="75">
        <f>PXIL!R29</f>
        <v>0</v>
      </c>
      <c r="AK29" s="75">
        <f>RTM_IEX!L29</f>
        <v>17.73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5.8202749692903719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12.65</v>
      </c>
      <c r="AB30" s="117">
        <f>-STOA!R30</f>
        <v>0</v>
      </c>
      <c r="AC30">
        <f t="shared" si="0"/>
        <v>0.33537041972975529</v>
      </c>
      <c r="AD30">
        <f t="shared" si="1"/>
        <v>37.774904549560617</v>
      </c>
      <c r="AE30">
        <f>'IDT-1'!D30</f>
        <v>0</v>
      </c>
      <c r="AF30" s="26"/>
      <c r="AG30">
        <f t="shared" si="2"/>
        <v>37.774904549560617</v>
      </c>
      <c r="AI30" s="75">
        <f>PXIL!L30</f>
        <v>0</v>
      </c>
      <c r="AJ30" s="75">
        <f>PXIL!R30</f>
        <v>0</v>
      </c>
      <c r="AK30" s="75">
        <f>RTM_IEX!L30</f>
        <v>19.64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1.21</v>
      </c>
      <c r="H31">
        <f>PPCL_Spot!R31</f>
        <v>0</v>
      </c>
      <c r="I31">
        <f>Bawana_NG!R31</f>
        <v>5.8202749692903719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12.65</v>
      </c>
      <c r="AB31" s="117">
        <f>-STOA!R31</f>
        <v>0</v>
      </c>
      <c r="AC31">
        <f t="shared" si="0"/>
        <v>0.33757041972975532</v>
      </c>
      <c r="AD31">
        <f t="shared" si="1"/>
        <v>38.022704549560615</v>
      </c>
      <c r="AE31">
        <f>'IDT-1'!D31</f>
        <v>0</v>
      </c>
      <c r="AF31" s="26"/>
      <c r="AG31">
        <f t="shared" si="2"/>
        <v>38.022704549560615</v>
      </c>
      <c r="AI31" s="75">
        <f>PXIL!L31</f>
        <v>0</v>
      </c>
      <c r="AJ31" s="75">
        <f>PXIL!R31</f>
        <v>0</v>
      </c>
      <c r="AK31" s="75">
        <f>RTM_IEX!L31</f>
        <v>18.68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1.21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12.65</v>
      </c>
      <c r="AB32" s="117">
        <f>-STOA!R32</f>
        <v>0</v>
      </c>
      <c r="AC32">
        <f t="shared" si="0"/>
        <v>0.34179199999999998</v>
      </c>
      <c r="AD32">
        <f t="shared" si="1"/>
        <v>38.498208000000005</v>
      </c>
      <c r="AE32">
        <f>'IDT-1'!D32</f>
        <v>0</v>
      </c>
      <c r="AF32" s="26"/>
      <c r="AG32">
        <f t="shared" si="2"/>
        <v>38.498208000000005</v>
      </c>
      <c r="AI32" s="75">
        <f>PXIL!L32</f>
        <v>0</v>
      </c>
      <c r="AJ32" s="75">
        <f>PXIL!R32</f>
        <v>0</v>
      </c>
      <c r="AK32" s="75">
        <f>RTM_IEX!L32</f>
        <v>19.16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1.21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12.89</v>
      </c>
      <c r="AB33" s="117">
        <f>-STOA!R33</f>
        <v>0</v>
      </c>
      <c r="AC33">
        <f t="shared" si="0"/>
        <v>0.33554400000000006</v>
      </c>
      <c r="AD33">
        <f t="shared" si="1"/>
        <v>37.794456000000004</v>
      </c>
      <c r="AE33">
        <f>'IDT-1'!D33</f>
        <v>0</v>
      </c>
      <c r="AF33" s="26"/>
      <c r="AG33">
        <f t="shared" si="2"/>
        <v>37.794456000000004</v>
      </c>
      <c r="AI33" s="75">
        <f>PXIL!L33</f>
        <v>0</v>
      </c>
      <c r="AJ33" s="75">
        <f>PXIL!R33</f>
        <v>0</v>
      </c>
      <c r="AK33" s="75">
        <f>RTM_IEX!L33</f>
        <v>18.21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1.21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13.38</v>
      </c>
      <c r="AB34" s="117">
        <f>-STOA!R34</f>
        <v>0</v>
      </c>
      <c r="AC34">
        <f t="shared" si="0"/>
        <v>0.32296000000000002</v>
      </c>
      <c r="AD34">
        <f t="shared" si="1"/>
        <v>36.377040000000001</v>
      </c>
      <c r="AE34">
        <f>'IDT-1'!D34</f>
        <v>0</v>
      </c>
      <c r="AF34" s="26"/>
      <c r="AG34">
        <f t="shared" si="2"/>
        <v>36.377040000000001</v>
      </c>
      <c r="AI34" s="75">
        <f>PXIL!L34</f>
        <v>0</v>
      </c>
      <c r="AJ34" s="75">
        <f>PXIL!R34</f>
        <v>0</v>
      </c>
      <c r="AK34" s="75">
        <f>RTM_IEX!L34</f>
        <v>16.29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1.21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13.33</v>
      </c>
      <c r="AB35" s="117">
        <f>-STOA!R35</f>
        <v>0</v>
      </c>
      <c r="AC35">
        <f t="shared" si="0"/>
        <v>0.31829600000000002</v>
      </c>
      <c r="AD35">
        <f t="shared" si="1"/>
        <v>35.851704000000005</v>
      </c>
      <c r="AE35">
        <f>'IDT-1'!D35</f>
        <v>0</v>
      </c>
      <c r="AF35" s="26"/>
      <c r="AG35">
        <f t="shared" si="2"/>
        <v>35.851704000000005</v>
      </c>
      <c r="AI35" s="75">
        <f>PXIL!L35</f>
        <v>0</v>
      </c>
      <c r="AJ35" s="75">
        <f>PXIL!R35</f>
        <v>0</v>
      </c>
      <c r="AK35" s="75">
        <f>RTM_IEX!L35</f>
        <v>15.81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1.21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13.91</v>
      </c>
      <c r="AB36" s="117">
        <f>-STOA!R36</f>
        <v>0</v>
      </c>
      <c r="AC36">
        <f t="shared" si="0"/>
        <v>0.306504</v>
      </c>
      <c r="AD36">
        <f t="shared" si="1"/>
        <v>34.523496000000002</v>
      </c>
      <c r="AE36">
        <f>'IDT-1'!D36</f>
        <v>0</v>
      </c>
      <c r="AF36" s="26"/>
      <c r="AG36">
        <f t="shared" si="2"/>
        <v>34.523496000000002</v>
      </c>
      <c r="AI36" s="75">
        <f>PXIL!L36</f>
        <v>0</v>
      </c>
      <c r="AJ36" s="75">
        <f>PXIL!R36</f>
        <v>0</v>
      </c>
      <c r="AK36" s="75">
        <f>RTM_IEX!L36</f>
        <v>13.89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1.21</v>
      </c>
      <c r="H37">
        <f>PPCL_Spot!R37</f>
        <v>0</v>
      </c>
      <c r="I37">
        <f>Bawana_NG!R37</f>
        <v>5.8201091999305818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14.34</v>
      </c>
      <c r="AB37" s="117">
        <f>-STOA!R37</f>
        <v>0</v>
      </c>
      <c r="AC37">
        <f t="shared" si="0"/>
        <v>0.31451296095938913</v>
      </c>
      <c r="AD37">
        <f t="shared" si="1"/>
        <v>35.425596238971188</v>
      </c>
      <c r="AE37">
        <f>'IDT-1'!D37</f>
        <v>0</v>
      </c>
      <c r="AF37" s="26"/>
      <c r="AG37">
        <f t="shared" si="2"/>
        <v>35.425596238971188</v>
      </c>
      <c r="AI37" s="75">
        <f>PXIL!L37</f>
        <v>0</v>
      </c>
      <c r="AJ37" s="75">
        <f>PXIL!R37</f>
        <v>0</v>
      </c>
      <c r="AK37" s="75">
        <f>RTM_IEX!L37</f>
        <v>14.37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1.21</v>
      </c>
      <c r="H38">
        <f>PPCL_Spot!R38</f>
        <v>0</v>
      </c>
      <c r="I38">
        <f>Bawana_NG!R38</f>
        <v>5.8201091999305818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14.780000000000001</v>
      </c>
      <c r="AB38" s="117">
        <f>-STOA!R38</f>
        <v>0</v>
      </c>
      <c r="AC38">
        <f t="shared" si="0"/>
        <v>0.31416096095938917</v>
      </c>
      <c r="AD38">
        <f t="shared" si="1"/>
        <v>35.385948238971189</v>
      </c>
      <c r="AE38">
        <f>'IDT-1'!D38</f>
        <v>0</v>
      </c>
      <c r="AF38" s="26"/>
      <c r="AG38">
        <f t="shared" si="2"/>
        <v>35.385948238971189</v>
      </c>
      <c r="AI38" s="75">
        <f>PXIL!L38</f>
        <v>0</v>
      </c>
      <c r="AJ38" s="75">
        <f>PXIL!R38</f>
        <v>0</v>
      </c>
      <c r="AK38" s="75">
        <f>RTM_IEX!L38</f>
        <v>13.89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2.42</v>
      </c>
      <c r="H39">
        <f>PPCL_Spot!R39</f>
        <v>0</v>
      </c>
      <c r="I39">
        <f>Bawana_NG!R39</f>
        <v>5.8201091999305818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14.98</v>
      </c>
      <c r="AB39" s="117">
        <f>-STOA!R39</f>
        <v>0</v>
      </c>
      <c r="AC39">
        <f t="shared" si="0"/>
        <v>0.31398496095938916</v>
      </c>
      <c r="AD39">
        <f t="shared" si="1"/>
        <v>35.366124238971196</v>
      </c>
      <c r="AE39">
        <f>'IDT-1'!D39</f>
        <v>0</v>
      </c>
      <c r="AF39" s="26"/>
      <c r="AG39">
        <f t="shared" si="2"/>
        <v>35.366124238971196</v>
      </c>
      <c r="AI39" s="75">
        <f>PXIL!L39</f>
        <v>0</v>
      </c>
      <c r="AJ39" s="75">
        <f>PXIL!R39</f>
        <v>0</v>
      </c>
      <c r="AK39" s="75">
        <f>RTM_IEX!L39</f>
        <v>12.46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2.42</v>
      </c>
      <c r="H40">
        <f>PPCL_Spot!R40</f>
        <v>0</v>
      </c>
      <c r="I40">
        <f>Bawana_NG!R40</f>
        <v>5.8201091999305818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15.620000000000001</v>
      </c>
      <c r="AB40" s="117">
        <f>-STOA!R40</f>
        <v>0</v>
      </c>
      <c r="AC40">
        <f t="shared" si="0"/>
        <v>0.31116896095938917</v>
      </c>
      <c r="AD40">
        <f t="shared" si="1"/>
        <v>35.048940238971191</v>
      </c>
      <c r="AE40">
        <f>'IDT-1'!D40</f>
        <v>0</v>
      </c>
      <c r="AF40" s="26"/>
      <c r="AG40">
        <f t="shared" si="2"/>
        <v>35.048940238971191</v>
      </c>
      <c r="AI40" s="75">
        <f>PXIL!L40</f>
        <v>0</v>
      </c>
      <c r="AJ40" s="75">
        <f>PXIL!R40</f>
        <v>0</v>
      </c>
      <c r="AK40" s="75">
        <f>RTM_IEX!L40</f>
        <v>11.5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2.42</v>
      </c>
      <c r="H41">
        <f>PPCL_Spot!R41</f>
        <v>0</v>
      </c>
      <c r="I41">
        <f>Bawana_NG!R41</f>
        <v>5.8201091999305818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16.080000000000002</v>
      </c>
      <c r="AB41" s="117">
        <f>-STOA!R41</f>
        <v>0</v>
      </c>
      <c r="AC41">
        <f t="shared" si="0"/>
        <v>0.31099296095938916</v>
      </c>
      <c r="AD41">
        <f t="shared" si="1"/>
        <v>35.029116238971191</v>
      </c>
      <c r="AE41">
        <f>'IDT-1'!D41</f>
        <v>0</v>
      </c>
      <c r="AF41" s="26"/>
      <c r="AG41">
        <f t="shared" si="2"/>
        <v>35.029116238971191</v>
      </c>
      <c r="AI41" s="75">
        <f>PXIL!L41</f>
        <v>0</v>
      </c>
      <c r="AJ41" s="75">
        <f>PXIL!R41</f>
        <v>0</v>
      </c>
      <c r="AK41" s="75">
        <f>RTM_IEX!L41</f>
        <v>11.02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2.42</v>
      </c>
      <c r="H42">
        <f>PPCL_Spot!R42</f>
        <v>0</v>
      </c>
      <c r="I42">
        <f>Bawana_NG!R42</f>
        <v>5.8201091999305818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16.5</v>
      </c>
      <c r="AB42" s="117">
        <f>-STOA!R42</f>
        <v>0</v>
      </c>
      <c r="AC42">
        <f t="shared" si="0"/>
        <v>0.31046496095938914</v>
      </c>
      <c r="AD42">
        <f t="shared" si="1"/>
        <v>34.969644238971192</v>
      </c>
      <c r="AE42">
        <f>'IDT-1'!D42</f>
        <v>0</v>
      </c>
      <c r="AF42" s="26"/>
      <c r="AG42">
        <f t="shared" si="2"/>
        <v>34.969644238971192</v>
      </c>
      <c r="AI42" s="75">
        <f>PXIL!L42</f>
        <v>0</v>
      </c>
      <c r="AJ42" s="75">
        <f>PXIL!R42</f>
        <v>0</v>
      </c>
      <c r="AK42" s="75">
        <f>RTM_IEX!L42</f>
        <v>10.54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2.42</v>
      </c>
      <c r="H43">
        <f>PPCL_Spot!R43</f>
        <v>0</v>
      </c>
      <c r="I43">
        <f>Bawana_NG!R43</f>
        <v>5.8201091999305818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17</v>
      </c>
      <c r="AB43" s="117">
        <f>-STOA!R43</f>
        <v>0</v>
      </c>
      <c r="AC43">
        <f t="shared" si="0"/>
        <v>0.30641696095938914</v>
      </c>
      <c r="AD43">
        <f t="shared" si="1"/>
        <v>34.513692238971196</v>
      </c>
      <c r="AE43">
        <f>'IDT-1'!D43</f>
        <v>0</v>
      </c>
      <c r="AF43" s="26"/>
      <c r="AG43">
        <f t="shared" si="2"/>
        <v>34.513692238971196</v>
      </c>
      <c r="AI43" s="75">
        <f>PXIL!L43</f>
        <v>0</v>
      </c>
      <c r="AJ43" s="75">
        <f>PXIL!R43</f>
        <v>0</v>
      </c>
      <c r="AK43" s="75">
        <f>RTM_IEX!L43</f>
        <v>9.58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2.42</v>
      </c>
      <c r="H44">
        <f>PPCL_Spot!R44</f>
        <v>0</v>
      </c>
      <c r="I44">
        <f>Bawana_NG!R44</f>
        <v>5.8201091999305818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17.260000000000002</v>
      </c>
      <c r="AB44" s="117">
        <f>-STOA!R44</f>
        <v>0</v>
      </c>
      <c r="AC44">
        <f t="shared" si="0"/>
        <v>0.30025696095938914</v>
      </c>
      <c r="AD44">
        <f t="shared" si="1"/>
        <v>33.819852238971194</v>
      </c>
      <c r="AE44">
        <f>'IDT-1'!D44</f>
        <v>0</v>
      </c>
      <c r="AF44" s="26"/>
      <c r="AG44">
        <f t="shared" si="2"/>
        <v>33.819852238971194</v>
      </c>
      <c r="AI44" s="75">
        <f>PXIL!L44</f>
        <v>0</v>
      </c>
      <c r="AJ44" s="75">
        <f>PXIL!R44</f>
        <v>0</v>
      </c>
      <c r="AK44" s="75">
        <f>RTM_IEX!L44</f>
        <v>8.6199999999999992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3.63</v>
      </c>
      <c r="H45">
        <f>PPCL_Spot!R45</f>
        <v>0</v>
      </c>
      <c r="I45">
        <f>Bawana_NG!R45</f>
        <v>5.8201091999305818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17.630000000000003</v>
      </c>
      <c r="AB45" s="117">
        <f>-STOA!R45</f>
        <v>0</v>
      </c>
      <c r="AC45">
        <f t="shared" si="0"/>
        <v>0.30157696095938913</v>
      </c>
      <c r="AD45">
        <f t="shared" si="1"/>
        <v>33.968532238971193</v>
      </c>
      <c r="AE45">
        <f>'IDT-1'!D45</f>
        <v>0</v>
      </c>
      <c r="AF45" s="26"/>
      <c r="AG45">
        <f t="shared" si="2"/>
        <v>33.968532238971193</v>
      </c>
      <c r="AI45" s="75">
        <f>PXIL!L45</f>
        <v>0</v>
      </c>
      <c r="AJ45" s="75">
        <f>PXIL!R45</f>
        <v>0</v>
      </c>
      <c r="AK45" s="75">
        <f>RTM_IEX!L45</f>
        <v>7.19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3.64</v>
      </c>
      <c r="H46">
        <f>PPCL_Spot!R46</f>
        <v>0</v>
      </c>
      <c r="I46">
        <f>Bawana_NG!R46</f>
        <v>5.8201091999305818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17.97</v>
      </c>
      <c r="AB46" s="117">
        <f>-STOA!R46</f>
        <v>0</v>
      </c>
      <c r="AC46">
        <f t="shared" si="0"/>
        <v>0.30043296095938915</v>
      </c>
      <c r="AD46">
        <f t="shared" si="1"/>
        <v>33.839676238971187</v>
      </c>
      <c r="AE46">
        <f>'IDT-1'!D46</f>
        <v>0</v>
      </c>
      <c r="AF46" s="26"/>
      <c r="AG46">
        <f t="shared" si="2"/>
        <v>33.839676238971187</v>
      </c>
      <c r="AI46" s="75">
        <f>PXIL!L46</f>
        <v>0</v>
      </c>
      <c r="AJ46" s="75">
        <f>PXIL!R46</f>
        <v>0</v>
      </c>
      <c r="AK46" s="75">
        <f>RTM_IEX!L46</f>
        <v>6.71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3.64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18.190000000000001</v>
      </c>
      <c r="AB47" s="117">
        <f>-STOA!R47</f>
        <v>0</v>
      </c>
      <c r="AC47">
        <f t="shared" si="0"/>
        <v>0.28547200000000006</v>
      </c>
      <c r="AD47">
        <f t="shared" si="1"/>
        <v>32.154528000000006</v>
      </c>
      <c r="AE47">
        <f>'IDT-1'!D47</f>
        <v>0</v>
      </c>
      <c r="AF47" s="26"/>
      <c r="AG47">
        <f t="shared" si="2"/>
        <v>32.154528000000006</v>
      </c>
      <c r="AI47" s="75">
        <f>PXIL!L47</f>
        <v>0</v>
      </c>
      <c r="AJ47" s="75">
        <f>PXIL!R47</f>
        <v>0</v>
      </c>
      <c r="AK47" s="75">
        <f>RTM_IEX!L47</f>
        <v>4.79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3.64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18.45</v>
      </c>
      <c r="AB48" s="117">
        <f>-STOA!R48</f>
        <v>0</v>
      </c>
      <c r="AC48">
        <f t="shared" si="0"/>
        <v>0.279312</v>
      </c>
      <c r="AD48">
        <f t="shared" si="1"/>
        <v>31.460688000000001</v>
      </c>
      <c r="AE48">
        <f>'IDT-1'!D48</f>
        <v>0</v>
      </c>
      <c r="AF48" s="26"/>
      <c r="AG48">
        <f t="shared" si="2"/>
        <v>31.460688000000001</v>
      </c>
      <c r="AI48" s="75">
        <f>PXIL!L48</f>
        <v>0</v>
      </c>
      <c r="AJ48" s="75">
        <f>PXIL!R48</f>
        <v>0</v>
      </c>
      <c r="AK48" s="75">
        <f>RTM_IEX!L48</f>
        <v>3.83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3.64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18.61</v>
      </c>
      <c r="AB49" s="117">
        <f>-STOA!R49</f>
        <v>0</v>
      </c>
      <c r="AC49">
        <f t="shared" si="0"/>
        <v>0.27227200000000001</v>
      </c>
      <c r="AD49">
        <f t="shared" si="1"/>
        <v>30.667728</v>
      </c>
      <c r="AE49">
        <f>'IDT-1'!D49</f>
        <v>0</v>
      </c>
      <c r="AF49" s="26"/>
      <c r="AG49">
        <f t="shared" si="2"/>
        <v>30.667728</v>
      </c>
      <c r="AI49" s="75">
        <f>PXIL!L49</f>
        <v>0</v>
      </c>
      <c r="AJ49" s="75">
        <f>PXIL!R49</f>
        <v>0</v>
      </c>
      <c r="AK49" s="75">
        <f>RTM_IEX!L49</f>
        <v>2.87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3.64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18.71</v>
      </c>
      <c r="AB50" s="117">
        <f>-STOA!R50</f>
        <v>0</v>
      </c>
      <c r="AC50">
        <f t="shared" si="0"/>
        <v>0.27315200000000006</v>
      </c>
      <c r="AD50">
        <f t="shared" si="1"/>
        <v>30.766848000000003</v>
      </c>
      <c r="AE50">
        <f>'IDT-1'!D50</f>
        <v>0</v>
      </c>
      <c r="AF50" s="26"/>
      <c r="AG50">
        <f t="shared" si="2"/>
        <v>30.766848000000003</v>
      </c>
      <c r="AI50" s="75">
        <f>PXIL!L50</f>
        <v>0</v>
      </c>
      <c r="AJ50" s="75">
        <f>PXIL!R50</f>
        <v>0</v>
      </c>
      <c r="AK50" s="75">
        <f>RTM_IEX!L50</f>
        <v>2.87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3.64</v>
      </c>
      <c r="H51">
        <f>PPCL_Spot!R51</f>
        <v>0</v>
      </c>
      <c r="I51">
        <f>Bawana_NG!R51</f>
        <v>5.8202749692903719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18.829999999999998</v>
      </c>
      <c r="AB51" s="117">
        <f>-STOA!R51</f>
        <v>0</v>
      </c>
      <c r="AC51">
        <f t="shared" si="0"/>
        <v>0.24895441972975529</v>
      </c>
      <c r="AD51">
        <f t="shared" si="1"/>
        <v>28.041320549560616</v>
      </c>
      <c r="AE51">
        <f>'IDT-1'!D51</f>
        <v>0</v>
      </c>
      <c r="AF51" s="26"/>
      <c r="AG51">
        <f t="shared" si="2"/>
        <v>28.041320549560616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3.64</v>
      </c>
      <c r="H52">
        <f>PPCL_Spot!R52</f>
        <v>0</v>
      </c>
      <c r="I52">
        <f>Bawana_NG!R52</f>
        <v>5.8202749692903719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18.899999999999999</v>
      </c>
      <c r="AB52" s="117">
        <f>-STOA!R52</f>
        <v>0</v>
      </c>
      <c r="AC52">
        <f t="shared" si="0"/>
        <v>0.2495704197297553</v>
      </c>
      <c r="AD52">
        <f t="shared" si="1"/>
        <v>28.110704549560616</v>
      </c>
      <c r="AE52">
        <f>'IDT-1'!D52</f>
        <v>0</v>
      </c>
      <c r="AF52" s="26"/>
      <c r="AG52">
        <f t="shared" si="2"/>
        <v>28.110704549560616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3.64</v>
      </c>
      <c r="H53">
        <f>PPCL_Spot!R53</f>
        <v>0</v>
      </c>
      <c r="I53">
        <f>Bawana_NG!R53</f>
        <v>5.8202749692903719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18.95</v>
      </c>
      <c r="AB53" s="117">
        <f>-STOA!R53</f>
        <v>0</v>
      </c>
      <c r="AC53">
        <f t="shared" si="0"/>
        <v>0.2500104197297553</v>
      </c>
      <c r="AD53">
        <f t="shared" si="1"/>
        <v>28.160264549560615</v>
      </c>
      <c r="AE53">
        <f>'IDT-1'!D53</f>
        <v>0</v>
      </c>
      <c r="AF53" s="26"/>
      <c r="AG53">
        <f t="shared" si="2"/>
        <v>28.160264549560615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3.64</v>
      </c>
      <c r="H54">
        <f>PPCL_Spot!R54</f>
        <v>0</v>
      </c>
      <c r="I54">
        <f>Bawana_NG!R54</f>
        <v>5.8202749692903719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18.98</v>
      </c>
      <c r="AB54" s="117">
        <f>-STOA!R54</f>
        <v>0</v>
      </c>
      <c r="AC54">
        <f t="shared" si="0"/>
        <v>0.25027441972975528</v>
      </c>
      <c r="AD54">
        <f t="shared" si="1"/>
        <v>28.190000549560615</v>
      </c>
      <c r="AE54">
        <f>'IDT-1'!D54</f>
        <v>0</v>
      </c>
      <c r="AF54" s="26"/>
      <c r="AG54">
        <f t="shared" si="2"/>
        <v>28.190000549560615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3.64</v>
      </c>
      <c r="H55">
        <f>PPCL_Spot!R55</f>
        <v>0</v>
      </c>
      <c r="I55">
        <f>Bawana_NG!R55</f>
        <v>5.8202749692903719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18.95</v>
      </c>
      <c r="AB55" s="117">
        <f>-STOA!R55</f>
        <v>0</v>
      </c>
      <c r="AC55">
        <f t="shared" si="0"/>
        <v>0.2500104197297553</v>
      </c>
      <c r="AD55">
        <f t="shared" si="1"/>
        <v>28.160264549560615</v>
      </c>
      <c r="AE55">
        <f>'IDT-1'!D55</f>
        <v>0</v>
      </c>
      <c r="AF55" s="26"/>
      <c r="AG55">
        <f t="shared" si="2"/>
        <v>28.160264549560615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3.64</v>
      </c>
      <c r="H56">
        <f>PPCL_Spot!R56</f>
        <v>0</v>
      </c>
      <c r="I56">
        <f>Bawana_NG!R56</f>
        <v>5.8202749692903719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18.72</v>
      </c>
      <c r="AB56" s="117">
        <f>-STOA!R56</f>
        <v>0</v>
      </c>
      <c r="AC56">
        <f t="shared" si="0"/>
        <v>0.26130361101304828</v>
      </c>
      <c r="AD56">
        <f t="shared" si="1"/>
        <v>26.418971358277325</v>
      </c>
      <c r="AE56">
        <f>'IDT-1'!D56</f>
        <v>0</v>
      </c>
      <c r="AF56" s="26"/>
      <c r="AG56">
        <f t="shared" si="2"/>
        <v>26.418971358277325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-1.5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3.64</v>
      </c>
      <c r="H57">
        <f>PPCL_Spot!R57</f>
        <v>0</v>
      </c>
      <c r="I57">
        <f>Bawana_NG!R57</f>
        <v>5.8202749692903719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18.66</v>
      </c>
      <c r="AB57" s="117">
        <f>-STOA!R57</f>
        <v>0</v>
      </c>
      <c r="AC57">
        <f t="shared" si="0"/>
        <v>0.24745841972975527</v>
      </c>
      <c r="AD57">
        <f t="shared" si="1"/>
        <v>27.872816549560614</v>
      </c>
      <c r="AE57">
        <f>'IDT-1'!D57</f>
        <v>0</v>
      </c>
      <c r="AF57" s="26"/>
      <c r="AG57">
        <f t="shared" si="2"/>
        <v>27.872816549560614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3.64</v>
      </c>
      <c r="H58">
        <f>PPCL_Spot!R58</f>
        <v>0</v>
      </c>
      <c r="I58">
        <f>Bawana_NG!R58</f>
        <v>5.8202749692903719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17.420000000000002</v>
      </c>
      <c r="AB58" s="117">
        <f>-STOA!R58</f>
        <v>0</v>
      </c>
      <c r="AC58">
        <f t="shared" si="0"/>
        <v>0.23654641972975532</v>
      </c>
      <c r="AD58">
        <f t="shared" si="1"/>
        <v>26.64372854956062</v>
      </c>
      <c r="AE58">
        <f>'IDT-1'!D58</f>
        <v>0</v>
      </c>
      <c r="AF58" s="26"/>
      <c r="AG58">
        <f t="shared" si="2"/>
        <v>26.64372854956062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4.5493934142114387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16.98</v>
      </c>
      <c r="AB59" s="117">
        <f>-STOA!R59</f>
        <v>0</v>
      </c>
      <c r="AC59">
        <f t="shared" si="0"/>
        <v>0.25121491708945132</v>
      </c>
      <c r="AD59">
        <f t="shared" si="1"/>
        <v>24.278178497121988</v>
      </c>
      <c r="AE59">
        <f>'IDT-1'!D59</f>
        <v>0</v>
      </c>
      <c r="AF59" s="26"/>
      <c r="AG59">
        <f t="shared" si="2"/>
        <v>24.278178497121988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-2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4.5493934142114387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16.57</v>
      </c>
      <c r="AB60" s="117">
        <f>-STOA!R60</f>
        <v>0</v>
      </c>
      <c r="AC60">
        <f t="shared" si="0"/>
        <v>0.24760691708945129</v>
      </c>
      <c r="AD60">
        <f t="shared" si="1"/>
        <v>23.871786497121985</v>
      </c>
      <c r="AE60">
        <f>'IDT-1'!D60</f>
        <v>0</v>
      </c>
      <c r="AF60" s="26"/>
      <c r="AG60">
        <f t="shared" si="2"/>
        <v>23.871786497121985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-2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6.3630000000000004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18.02</v>
      </c>
      <c r="AB61" s="117">
        <f>-STOA!R61</f>
        <v>0</v>
      </c>
      <c r="AC61">
        <f t="shared" si="0"/>
        <v>0.3251563564164649</v>
      </c>
      <c r="AD61">
        <f t="shared" si="1"/>
        <v>21.557843643583535</v>
      </c>
      <c r="AE61">
        <f>'IDT-1'!D61</f>
        <v>0</v>
      </c>
      <c r="AF61" s="26"/>
      <c r="AG61">
        <f t="shared" si="2"/>
        <v>21.557843643583535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-7.5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6.1950000000000003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14.89</v>
      </c>
      <c r="AB62" s="117">
        <f>-STOA!R62</f>
        <v>0</v>
      </c>
      <c r="AC62">
        <f t="shared" si="0"/>
        <v>0.27837770137207429</v>
      </c>
      <c r="AD62">
        <f t="shared" si="1"/>
        <v>20.306622298627925</v>
      </c>
      <c r="AE62">
        <f>'IDT-1'!D62</f>
        <v>0</v>
      </c>
      <c r="AF62" s="26"/>
      <c r="AG62">
        <f t="shared" si="2"/>
        <v>20.306622298627925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-5.5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6.1950000000000003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15.82</v>
      </c>
      <c r="AB63" s="117">
        <f>-STOA!R63</f>
        <v>0</v>
      </c>
      <c r="AC63">
        <f t="shared" si="0"/>
        <v>0.29543982889426962</v>
      </c>
      <c r="AD63">
        <f t="shared" si="1"/>
        <v>20.21956017110573</v>
      </c>
      <c r="AE63">
        <f>'IDT-1'!D63</f>
        <v>0</v>
      </c>
      <c r="AF63" s="26"/>
      <c r="AG63">
        <f t="shared" si="2"/>
        <v>20.21956017110573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-6.5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6.1950000000000003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15.64</v>
      </c>
      <c r="AB64" s="117">
        <f>-STOA!R64</f>
        <v>0</v>
      </c>
      <c r="AC64">
        <f t="shared" si="0"/>
        <v>0.29385582889426959</v>
      </c>
      <c r="AD64">
        <f t="shared" si="1"/>
        <v>20.041144171105731</v>
      </c>
      <c r="AE64">
        <f>'IDT-1'!D64</f>
        <v>0</v>
      </c>
      <c r="AF64" s="26"/>
      <c r="AG64">
        <f t="shared" si="2"/>
        <v>20.041144171105731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-6.5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6.1950000000000003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15.190000000000001</v>
      </c>
      <c r="AB65" s="117">
        <f>-STOA!R65</f>
        <v>0</v>
      </c>
      <c r="AC65">
        <f t="shared" si="0"/>
        <v>0.28545676513317197</v>
      </c>
      <c r="AD65">
        <f t="shared" si="1"/>
        <v>20.099543234866829</v>
      </c>
      <c r="AE65">
        <f>'IDT-1'!D65</f>
        <v>0</v>
      </c>
      <c r="AF65" s="26"/>
      <c r="AG65">
        <f t="shared" si="2"/>
        <v>20.099543234866829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-6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6.1950000000000003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</v>
      </c>
      <c r="AB66" s="117">
        <f>-STOA!R66</f>
        <v>0</v>
      </c>
      <c r="AC66">
        <f t="shared" si="0"/>
        <v>0.26166757384987893</v>
      </c>
      <c r="AD66">
        <f t="shared" si="1"/>
        <v>20.43333242615012</v>
      </c>
      <c r="AE66">
        <f>'IDT-1'!D66</f>
        <v>0</v>
      </c>
      <c r="AF66" s="26"/>
      <c r="AG66">
        <f t="shared" si="2"/>
        <v>20.43333242615012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-4.5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6.1950000000000003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14.540000000000001</v>
      </c>
      <c r="AB67" s="117">
        <f>-STOA!R67</f>
        <v>0</v>
      </c>
      <c r="AC67">
        <f t="shared" si="0"/>
        <v>0.25754348327041776</v>
      </c>
      <c r="AD67">
        <f t="shared" si="1"/>
        <v>21.977687987494825</v>
      </c>
      <c r="AE67">
        <f>'IDT-1'!D67</f>
        <v>0</v>
      </c>
      <c r="AF67" s="26"/>
      <c r="AG67">
        <f t="shared" si="2"/>
        <v>21.977687987494825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-3.5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6.1950000000000003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14.780000000000001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0.25965548327041776</v>
      </c>
      <c r="AD68">
        <f t="shared" ref="AD68:AD98" si="4">SUM(B68:AB68,AI68:AR68)-AC68</f>
        <v>22.215575987494827</v>
      </c>
      <c r="AE68">
        <f>'IDT-1'!D68</f>
        <v>0</v>
      </c>
      <c r="AF68" s="26"/>
      <c r="AG68">
        <f t="shared" ref="AG68:AG98" si="5">SUM(AD68:AF68)</f>
        <v>22.215575987494827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-3.5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6.1950000000000003</v>
      </c>
      <c r="H69">
        <f>PPCL_Spot!R69</f>
        <v>0</v>
      </c>
      <c r="I69">
        <f>Bawana_NG!R69</f>
        <v>5.0002314707652422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14.21</v>
      </c>
      <c r="AB69" s="117">
        <f>-STOA!R69</f>
        <v>0</v>
      </c>
      <c r="AC69">
        <f t="shared" si="3"/>
        <v>0.22356603694273416</v>
      </c>
      <c r="AD69">
        <f t="shared" si="4"/>
        <v>25.181665433822509</v>
      </c>
      <c r="AE69">
        <f>'IDT-1'!D69</f>
        <v>0</v>
      </c>
      <c r="AF69" s="26"/>
      <c r="AG69">
        <f t="shared" si="5"/>
        <v>25.181665433822509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8.26</v>
      </c>
      <c r="H70">
        <f>PPCL_Spot!R70</f>
        <v>0</v>
      </c>
      <c r="I70">
        <f>Bawana_NG!R70</f>
        <v>5.0002314707652422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13.56</v>
      </c>
      <c r="AB70" s="117">
        <f>-STOA!R70</f>
        <v>0</v>
      </c>
      <c r="AC70">
        <f t="shared" si="3"/>
        <v>0.23601803694273416</v>
      </c>
      <c r="AD70">
        <f t="shared" si="4"/>
        <v>26.584213433822509</v>
      </c>
      <c r="AE70">
        <f>'IDT-1'!D70</f>
        <v>0</v>
      </c>
      <c r="AF70" s="26"/>
      <c r="AG70">
        <f t="shared" si="5"/>
        <v>26.584213433822509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8.4840000000000018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13.35</v>
      </c>
      <c r="AB71" s="117">
        <f>-STOA!R71</f>
        <v>0</v>
      </c>
      <c r="AC71">
        <f t="shared" si="3"/>
        <v>0.23613920000000005</v>
      </c>
      <c r="AD71">
        <f t="shared" si="4"/>
        <v>26.597860800000003</v>
      </c>
      <c r="AE71">
        <f>'IDT-1'!D71</f>
        <v>0</v>
      </c>
      <c r="AF71" s="26"/>
      <c r="AG71">
        <f t="shared" si="5"/>
        <v>26.597860800000003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8.4840000000000018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12.9</v>
      </c>
      <c r="AB72" s="117">
        <f>-STOA!R72</f>
        <v>0</v>
      </c>
      <c r="AC72">
        <f t="shared" si="3"/>
        <v>0.23552320000000004</v>
      </c>
      <c r="AD72">
        <f t="shared" si="4"/>
        <v>26.5284768</v>
      </c>
      <c r="AE72">
        <f>'IDT-1'!D72</f>
        <v>0</v>
      </c>
      <c r="AF72" s="26"/>
      <c r="AG72">
        <f t="shared" si="5"/>
        <v>26.5284768</v>
      </c>
      <c r="AI72" s="75">
        <f>PXIL!L72</f>
        <v>0</v>
      </c>
      <c r="AJ72" s="75">
        <f>PXIL!R72</f>
        <v>0</v>
      </c>
      <c r="AK72" s="75">
        <f>RTM_IEX!L72</f>
        <v>0.38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5.4556935382024845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12.97</v>
      </c>
      <c r="AB73" s="117">
        <f>-STOA!R73</f>
        <v>0</v>
      </c>
      <c r="AC73">
        <f t="shared" si="3"/>
        <v>0.2103701031361819</v>
      </c>
      <c r="AD73">
        <f t="shared" si="4"/>
        <v>23.695323435066307</v>
      </c>
      <c r="AE73">
        <f>'IDT-1'!D73</f>
        <v>0</v>
      </c>
      <c r="AF73" s="26"/>
      <c r="AG73">
        <f t="shared" si="5"/>
        <v>23.695323435066307</v>
      </c>
      <c r="AI73" s="75">
        <f>PXIL!L73</f>
        <v>0</v>
      </c>
      <c r="AJ73" s="75">
        <f>PXIL!R73</f>
        <v>0</v>
      </c>
      <c r="AK73" s="75">
        <f>RTM_IEX!L73</f>
        <v>0.48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5.4536364242383844</v>
      </c>
      <c r="H74">
        <f>PPCL_Spot!R74</f>
        <v>0</v>
      </c>
      <c r="I74">
        <f>Bawana_NG!R74</f>
        <v>4.9999999999999991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12.76</v>
      </c>
      <c r="AB74" s="117">
        <f>-STOA!R74</f>
        <v>0</v>
      </c>
      <c r="AC74">
        <f t="shared" si="3"/>
        <v>0.21272800053329777</v>
      </c>
      <c r="AD74">
        <f t="shared" si="4"/>
        <v>23.960908423705085</v>
      </c>
      <c r="AE74">
        <f>'IDT-1'!D74</f>
        <v>0</v>
      </c>
      <c r="AF74" s="26"/>
      <c r="AG74">
        <f t="shared" si="5"/>
        <v>23.960908423705085</v>
      </c>
      <c r="AI74" s="75">
        <f>PXIL!L74</f>
        <v>0</v>
      </c>
      <c r="AJ74" s="75">
        <f>PXIL!R74</f>
        <v>0</v>
      </c>
      <c r="AK74" s="75">
        <f>RTM_IEX!L74</f>
        <v>0.96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5.4522997294435953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12.65</v>
      </c>
      <c r="AB75" s="117">
        <f>-STOA!R75</f>
        <v>0</v>
      </c>
      <c r="AC75">
        <f t="shared" si="3"/>
        <v>0.22442023761910365</v>
      </c>
      <c r="AD75">
        <f t="shared" si="4"/>
        <v>25.277879491824489</v>
      </c>
      <c r="AE75">
        <f>'IDT-1'!D75</f>
        <v>0</v>
      </c>
      <c r="AF75" s="26"/>
      <c r="AG75">
        <f t="shared" si="5"/>
        <v>25.277879491824489</v>
      </c>
      <c r="AI75" s="75">
        <f>PXIL!L75</f>
        <v>0</v>
      </c>
      <c r="AJ75" s="75">
        <f>PXIL!R75</f>
        <v>0</v>
      </c>
      <c r="AK75" s="75">
        <f>RTM_IEX!L75</f>
        <v>2.4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5.4522997294435953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12.65</v>
      </c>
      <c r="AB76" s="117">
        <f>-STOA!R76</f>
        <v>0</v>
      </c>
      <c r="AC76">
        <f t="shared" si="3"/>
        <v>0.22442023761910365</v>
      </c>
      <c r="AD76">
        <f t="shared" si="4"/>
        <v>25.277879491824489</v>
      </c>
      <c r="AE76">
        <f>'IDT-1'!D76</f>
        <v>0</v>
      </c>
      <c r="AF76" s="26"/>
      <c r="AG76">
        <f t="shared" si="5"/>
        <v>25.277879491824489</v>
      </c>
      <c r="AI76" s="75">
        <f>PXIL!L76</f>
        <v>0</v>
      </c>
      <c r="AJ76" s="75">
        <f>PXIL!R76</f>
        <v>0</v>
      </c>
      <c r="AK76" s="75">
        <f>RTM_IEX!L76</f>
        <v>2.4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5.4522997294435953</v>
      </c>
      <c r="H77">
        <f>PPCL_Spot!R77</f>
        <v>0</v>
      </c>
      <c r="I77">
        <f>Bawana_NG!R77</f>
        <v>4.9999191003964079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12.65</v>
      </c>
      <c r="AB77" s="117">
        <f>-STOA!R77</f>
        <v>0</v>
      </c>
      <c r="AC77">
        <f t="shared" si="3"/>
        <v>0.22441952570259205</v>
      </c>
      <c r="AD77">
        <f t="shared" si="4"/>
        <v>25.27779930413741</v>
      </c>
      <c r="AE77">
        <f>'IDT-1'!D77</f>
        <v>0</v>
      </c>
      <c r="AF77" s="26"/>
      <c r="AG77">
        <f t="shared" si="5"/>
        <v>25.27779930413741</v>
      </c>
      <c r="AI77" s="75">
        <f>PXIL!L77</f>
        <v>0</v>
      </c>
      <c r="AJ77" s="75">
        <f>PXIL!R77</f>
        <v>0</v>
      </c>
      <c r="AK77" s="75">
        <f>RTM_IEX!L77</f>
        <v>2.4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5.4522997294435953</v>
      </c>
      <c r="H78">
        <f>PPCL_Spot!R78</f>
        <v>0</v>
      </c>
      <c r="I78">
        <f>Bawana_NG!R78</f>
        <v>4.9999191003964079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12.65</v>
      </c>
      <c r="AB78" s="117">
        <f>-STOA!R78</f>
        <v>0</v>
      </c>
      <c r="AC78">
        <f t="shared" si="3"/>
        <v>0.22855552570259205</v>
      </c>
      <c r="AD78">
        <f t="shared" si="4"/>
        <v>25.743663304137414</v>
      </c>
      <c r="AE78">
        <f>'IDT-1'!D78</f>
        <v>0</v>
      </c>
      <c r="AF78" s="26"/>
      <c r="AG78">
        <f t="shared" si="5"/>
        <v>25.743663304137414</v>
      </c>
      <c r="AI78" s="75">
        <f>PXIL!L78</f>
        <v>0</v>
      </c>
      <c r="AJ78" s="75">
        <f>PXIL!R78</f>
        <v>0</v>
      </c>
      <c r="AK78" s="75">
        <f>RTM_IEX!L78</f>
        <v>2.87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5.4522997294435953</v>
      </c>
      <c r="H79">
        <f>PPCL_Spot!R79</f>
        <v>0</v>
      </c>
      <c r="I79">
        <f>Bawana_NG!R79</f>
        <v>4.9999191003964079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12.65</v>
      </c>
      <c r="AB79" s="117">
        <f>-STOA!R79</f>
        <v>0</v>
      </c>
      <c r="AC79">
        <f t="shared" si="3"/>
        <v>0.29772352570259208</v>
      </c>
      <c r="AD79">
        <f t="shared" si="4"/>
        <v>33.534495304137408</v>
      </c>
      <c r="AE79">
        <f>'IDT-1'!D79</f>
        <v>0</v>
      </c>
      <c r="AF79" s="26"/>
      <c r="AG79">
        <f t="shared" si="5"/>
        <v>33.534495304137408</v>
      </c>
      <c r="AI79" s="75">
        <f>PXIL!L79</f>
        <v>0</v>
      </c>
      <c r="AJ79" s="75">
        <f>PXIL!R79</f>
        <v>0</v>
      </c>
      <c r="AK79" s="75">
        <f>RTM_IEX!L79</f>
        <v>10.73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5.4522997294435953</v>
      </c>
      <c r="H80">
        <f>PPCL_Spot!R80</f>
        <v>0</v>
      </c>
      <c r="I80">
        <f>Bawana_NG!R80</f>
        <v>4.9999191003964079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12.65</v>
      </c>
      <c r="AB80" s="117">
        <f>-STOA!R80</f>
        <v>0</v>
      </c>
      <c r="AC80">
        <f t="shared" si="3"/>
        <v>0.29772352570259208</v>
      </c>
      <c r="AD80">
        <f t="shared" si="4"/>
        <v>33.534495304137408</v>
      </c>
      <c r="AE80">
        <f>'IDT-1'!D80</f>
        <v>0</v>
      </c>
      <c r="AF80" s="26"/>
      <c r="AG80">
        <f t="shared" si="5"/>
        <v>33.534495304137408</v>
      </c>
      <c r="AI80" s="75">
        <f>PXIL!L80</f>
        <v>0</v>
      </c>
      <c r="AJ80" s="75">
        <f>PXIL!R80</f>
        <v>0</v>
      </c>
      <c r="AK80" s="75">
        <f>RTM_IEX!L80</f>
        <v>10.73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5.4522997294435953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12.65</v>
      </c>
      <c r="AB81" s="117">
        <f>-STOA!R81</f>
        <v>0</v>
      </c>
      <c r="AC81">
        <f t="shared" si="3"/>
        <v>0.25645223761910363</v>
      </c>
      <c r="AD81">
        <f t="shared" si="4"/>
        <v>28.885847491824489</v>
      </c>
      <c r="AE81">
        <f>'IDT-1'!D81</f>
        <v>0</v>
      </c>
      <c r="AF81" s="26"/>
      <c r="AG81">
        <f t="shared" si="5"/>
        <v>28.885847491824489</v>
      </c>
      <c r="AI81" s="75">
        <f>PXIL!L81</f>
        <v>0</v>
      </c>
      <c r="AJ81" s="75">
        <f>PXIL!R81</f>
        <v>0</v>
      </c>
      <c r="AK81" s="75">
        <f>RTM_IEX!L81</f>
        <v>6.04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5.4522997294435953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12.65</v>
      </c>
      <c r="AB82" s="117">
        <f>-STOA!R82</f>
        <v>0</v>
      </c>
      <c r="AC82">
        <f t="shared" si="3"/>
        <v>0.25724423761910364</v>
      </c>
      <c r="AD82">
        <f t="shared" si="4"/>
        <v>28.975055491824488</v>
      </c>
      <c r="AE82">
        <f>'IDT-1'!D82</f>
        <v>0</v>
      </c>
      <c r="AF82" s="26"/>
      <c r="AG82">
        <f t="shared" si="5"/>
        <v>28.975055491824488</v>
      </c>
      <c r="AI82" s="75">
        <f>PXIL!L82</f>
        <v>0</v>
      </c>
      <c r="AJ82" s="75">
        <f>PXIL!R82</f>
        <v>0</v>
      </c>
      <c r="AK82" s="75">
        <f>RTM_IEX!L82</f>
        <v>6.13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5.4522997294435953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12.65</v>
      </c>
      <c r="AB83" s="117">
        <f>-STOA!R83</f>
        <v>0</v>
      </c>
      <c r="AC83">
        <f t="shared" si="3"/>
        <v>0.26903623761910367</v>
      </c>
      <c r="AD83">
        <f t="shared" si="4"/>
        <v>30.303263491824488</v>
      </c>
      <c r="AE83">
        <f>'IDT-1'!D83</f>
        <v>0</v>
      </c>
      <c r="AF83" s="26"/>
      <c r="AG83">
        <f t="shared" si="5"/>
        <v>30.303263491824488</v>
      </c>
      <c r="AI83" s="75">
        <f>PXIL!L83</f>
        <v>0</v>
      </c>
      <c r="AJ83" s="75">
        <f>PXIL!R83</f>
        <v>0</v>
      </c>
      <c r="AK83" s="75">
        <f>RTM_IEX!L83</f>
        <v>7.47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5.4522997294435953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12.65</v>
      </c>
      <c r="AB84" s="117">
        <f>-STOA!R84</f>
        <v>0</v>
      </c>
      <c r="AC84">
        <f t="shared" si="3"/>
        <v>0.26481223761910366</v>
      </c>
      <c r="AD84">
        <f t="shared" si="4"/>
        <v>29.827487491824492</v>
      </c>
      <c r="AE84">
        <f>'IDT-1'!D84</f>
        <v>0</v>
      </c>
      <c r="AF84" s="26"/>
      <c r="AG84">
        <f t="shared" si="5"/>
        <v>29.827487491824492</v>
      </c>
      <c r="AI84" s="75">
        <f>PXIL!L84</f>
        <v>0</v>
      </c>
      <c r="AJ84" s="75">
        <f>PXIL!R84</f>
        <v>0</v>
      </c>
      <c r="AK84" s="75">
        <f>RTM_IEX!L84</f>
        <v>6.99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5.4522997294435953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12.65</v>
      </c>
      <c r="AB85" s="117">
        <f>-STOA!R85</f>
        <v>0</v>
      </c>
      <c r="AC85">
        <f t="shared" si="3"/>
        <v>0.25812423761910364</v>
      </c>
      <c r="AD85">
        <f t="shared" si="4"/>
        <v>29.074175491824491</v>
      </c>
      <c r="AE85">
        <f>'IDT-1'!D85</f>
        <v>0</v>
      </c>
      <c r="AF85" s="26"/>
      <c r="AG85">
        <f t="shared" si="5"/>
        <v>29.074175491824491</v>
      </c>
      <c r="AI85" s="75">
        <f>PXIL!L85</f>
        <v>0</v>
      </c>
      <c r="AJ85" s="75">
        <f>PXIL!R85</f>
        <v>0</v>
      </c>
      <c r="AK85" s="75">
        <f>RTM_IEX!L85</f>
        <v>6.23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5.4522997294435953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12.65</v>
      </c>
      <c r="AB86" s="117">
        <f>-STOA!R86</f>
        <v>0</v>
      </c>
      <c r="AC86">
        <f t="shared" si="3"/>
        <v>0.25222823761910362</v>
      </c>
      <c r="AD86">
        <f t="shared" si="4"/>
        <v>28.410071491824489</v>
      </c>
      <c r="AE86">
        <f>'IDT-1'!D86</f>
        <v>0</v>
      </c>
      <c r="AF86" s="26"/>
      <c r="AG86">
        <f t="shared" si="5"/>
        <v>28.410071491824489</v>
      </c>
      <c r="AI86" s="75">
        <f>PXIL!L86</f>
        <v>0</v>
      </c>
      <c r="AJ86" s="75">
        <f>PXIL!R86</f>
        <v>0</v>
      </c>
      <c r="AK86" s="75">
        <f>RTM_IEX!L86</f>
        <v>5.56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5.4522997294435953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12.65</v>
      </c>
      <c r="AB87" s="117">
        <f>-STOA!R87</f>
        <v>0</v>
      </c>
      <c r="AC87">
        <f t="shared" si="3"/>
        <v>0.25724423761910364</v>
      </c>
      <c r="AD87">
        <f t="shared" si="4"/>
        <v>28.975055491824488</v>
      </c>
      <c r="AE87">
        <f>'IDT-1'!D87</f>
        <v>0</v>
      </c>
      <c r="AF87" s="26"/>
      <c r="AG87">
        <f t="shared" si="5"/>
        <v>28.975055491824488</v>
      </c>
      <c r="AI87" s="75">
        <f>PXIL!L87</f>
        <v>0</v>
      </c>
      <c r="AJ87" s="75">
        <f>PXIL!R87</f>
        <v>0</v>
      </c>
      <c r="AK87" s="75">
        <f>RTM_IEX!L87</f>
        <v>6.13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5.4522997294435953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12.65</v>
      </c>
      <c r="AB88" s="117">
        <f>-STOA!R88</f>
        <v>0</v>
      </c>
      <c r="AC88">
        <f t="shared" si="3"/>
        <v>0.25222823761910362</v>
      </c>
      <c r="AD88">
        <f t="shared" si="4"/>
        <v>28.410071491824489</v>
      </c>
      <c r="AE88">
        <f>'IDT-1'!D88</f>
        <v>0</v>
      </c>
      <c r="AF88" s="26"/>
      <c r="AG88">
        <f t="shared" si="5"/>
        <v>28.410071491824489</v>
      </c>
      <c r="AI88" s="75">
        <f>PXIL!L88</f>
        <v>0</v>
      </c>
      <c r="AJ88" s="75">
        <f>PXIL!R88</f>
        <v>0</v>
      </c>
      <c r="AK88" s="75">
        <f>RTM_IEX!L88</f>
        <v>5.56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5.4522997294435953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12.65</v>
      </c>
      <c r="AB89" s="117">
        <f>-STOA!R89</f>
        <v>0</v>
      </c>
      <c r="AC89">
        <f t="shared" si="3"/>
        <v>0.24043623761910365</v>
      </c>
      <c r="AD89">
        <f t="shared" si="4"/>
        <v>27.081863491824489</v>
      </c>
      <c r="AE89">
        <f>'IDT-1'!D89</f>
        <v>0</v>
      </c>
      <c r="AF89" s="26"/>
      <c r="AG89">
        <f t="shared" si="5"/>
        <v>27.081863491824489</v>
      </c>
      <c r="AI89" s="75">
        <f>PXIL!L89</f>
        <v>0</v>
      </c>
      <c r="AJ89" s="75">
        <f>PXIL!R89</f>
        <v>0</v>
      </c>
      <c r="AK89" s="75">
        <f>RTM_IEX!L89</f>
        <v>4.22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5.4522997294435953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12.65</v>
      </c>
      <c r="AB90" s="117">
        <f>-STOA!R90</f>
        <v>0</v>
      </c>
      <c r="AC90">
        <f t="shared" si="3"/>
        <v>0.22943623761910364</v>
      </c>
      <c r="AD90">
        <f t="shared" si="4"/>
        <v>25.842863491824488</v>
      </c>
      <c r="AE90">
        <f>'IDT-1'!D90</f>
        <v>0</v>
      </c>
      <c r="AF90" s="26"/>
      <c r="AG90">
        <f t="shared" si="5"/>
        <v>25.842863491824488</v>
      </c>
      <c r="AI90" s="75">
        <f>PXIL!L90</f>
        <v>0</v>
      </c>
      <c r="AJ90" s="75">
        <f>PXIL!R90</f>
        <v>0</v>
      </c>
      <c r="AK90" s="75">
        <f>RTM_IEX!L90</f>
        <v>2.97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5.4522997294435953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9.59</v>
      </c>
      <c r="AB91" s="117">
        <f>-STOA!R91</f>
        <v>0</v>
      </c>
      <c r="AC91">
        <f t="shared" si="3"/>
        <v>0.21430023761910363</v>
      </c>
      <c r="AD91">
        <f t="shared" si="4"/>
        <v>24.137999491824491</v>
      </c>
      <c r="AE91">
        <f>'IDT-1'!D91</f>
        <v>0</v>
      </c>
      <c r="AF91" s="26"/>
      <c r="AG91">
        <f t="shared" si="5"/>
        <v>24.137999491824491</v>
      </c>
      <c r="AI91" s="75">
        <f>PXIL!L91</f>
        <v>0</v>
      </c>
      <c r="AJ91" s="75">
        <f>PXIL!R91</f>
        <v>0</v>
      </c>
      <c r="AK91" s="75">
        <f>RTM_IEX!L91</f>
        <v>4.3099999999999996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5.4522997294435953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9.59</v>
      </c>
      <c r="AB92" s="117">
        <f>-STOA!R92</f>
        <v>0</v>
      </c>
      <c r="AC92">
        <f t="shared" si="3"/>
        <v>0.21007623761910366</v>
      </c>
      <c r="AD92">
        <f t="shared" si="4"/>
        <v>23.662223491824495</v>
      </c>
      <c r="AE92">
        <f>'IDT-1'!D92</f>
        <v>0</v>
      </c>
      <c r="AF92" s="26"/>
      <c r="AG92">
        <f t="shared" si="5"/>
        <v>23.662223491824495</v>
      </c>
      <c r="AI92" s="75">
        <f>PXIL!L92</f>
        <v>0</v>
      </c>
      <c r="AJ92" s="75">
        <f>PXIL!R92</f>
        <v>0</v>
      </c>
      <c r="AK92" s="75">
        <f>RTM_IEX!L92</f>
        <v>3.83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5.4522997294435953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9.59</v>
      </c>
      <c r="AB93" s="117">
        <f>-STOA!R93</f>
        <v>0</v>
      </c>
      <c r="AC93">
        <f t="shared" si="3"/>
        <v>0.19326823761910364</v>
      </c>
      <c r="AD93">
        <f t="shared" si="4"/>
        <v>21.769031491824489</v>
      </c>
      <c r="AE93">
        <f>'IDT-1'!D93</f>
        <v>0</v>
      </c>
      <c r="AF93" s="26"/>
      <c r="AG93">
        <f t="shared" si="5"/>
        <v>21.769031491824489</v>
      </c>
      <c r="AI93" s="75">
        <f>PXIL!L93</f>
        <v>0</v>
      </c>
      <c r="AJ93" s="75">
        <f>PXIL!R93</f>
        <v>0</v>
      </c>
      <c r="AK93" s="75">
        <f>RTM_IEX!L93</f>
        <v>1.92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5.4522997294435953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9.59</v>
      </c>
      <c r="AB94" s="117">
        <f>-STOA!R94</f>
        <v>0</v>
      </c>
      <c r="AC94">
        <f t="shared" si="3"/>
        <v>0.19071623761910364</v>
      </c>
      <c r="AD94">
        <f t="shared" si="4"/>
        <v>21.481583491824491</v>
      </c>
      <c r="AE94">
        <f>'IDT-1'!D94</f>
        <v>0</v>
      </c>
      <c r="AF94" s="26"/>
      <c r="AG94">
        <f t="shared" si="5"/>
        <v>21.481583491824491</v>
      </c>
      <c r="AI94" s="75">
        <f>PXIL!L94</f>
        <v>0</v>
      </c>
      <c r="AJ94" s="75">
        <f>PXIL!R94</f>
        <v>0</v>
      </c>
      <c r="AK94" s="75">
        <f>RTM_IEX!L94</f>
        <v>1.63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5.4522997294435953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9.59</v>
      </c>
      <c r="AB95" s="117">
        <f>-STOA!R95</f>
        <v>0</v>
      </c>
      <c r="AC95">
        <f t="shared" si="3"/>
        <v>0.17637223761910364</v>
      </c>
      <c r="AD95">
        <f t="shared" si="4"/>
        <v>19.865927491824493</v>
      </c>
      <c r="AE95">
        <f>'IDT-1'!D95</f>
        <v>0</v>
      </c>
      <c r="AF95" s="26"/>
      <c r="AG95">
        <f t="shared" si="5"/>
        <v>19.865927491824493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5.4522997294435953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9.59</v>
      </c>
      <c r="AB96" s="117">
        <f>-STOA!R96</f>
        <v>0</v>
      </c>
      <c r="AC96">
        <f t="shared" si="3"/>
        <v>0.17637223761910364</v>
      </c>
      <c r="AD96">
        <f t="shared" si="4"/>
        <v>19.865927491824493</v>
      </c>
      <c r="AE96">
        <f>'IDT-1'!D96</f>
        <v>0</v>
      </c>
      <c r="AF96" s="26"/>
      <c r="AG96">
        <f t="shared" si="5"/>
        <v>19.865927491824493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5.4522997294435953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9.59</v>
      </c>
      <c r="AB97" s="117">
        <f>-STOA!R97</f>
        <v>0</v>
      </c>
      <c r="AC97">
        <f t="shared" si="3"/>
        <v>0.17637223761910364</v>
      </c>
      <c r="AD97">
        <f t="shared" si="4"/>
        <v>19.865927491824493</v>
      </c>
      <c r="AE97">
        <f>'IDT-1'!D97</f>
        <v>0</v>
      </c>
      <c r="AF97" s="26"/>
      <c r="AG97">
        <f t="shared" si="5"/>
        <v>19.865927491824493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5.4522997294435953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9.59</v>
      </c>
      <c r="AB98" s="117">
        <f>-STOA!R98</f>
        <v>0</v>
      </c>
      <c r="AC98">
        <f t="shared" si="3"/>
        <v>0.17637223761910364</v>
      </c>
      <c r="AD98">
        <f t="shared" si="4"/>
        <v>19.865927491824493</v>
      </c>
      <c r="AE98">
        <f>'IDT-1'!D98</f>
        <v>0</v>
      </c>
      <c r="AF98" s="26"/>
      <c r="AG98">
        <f t="shared" si="5"/>
        <v>19.865927491824493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7.6791077574377586E-2</v>
      </c>
      <c r="H99">
        <f t="shared" si="6"/>
        <v>0</v>
      </c>
      <c r="I99">
        <f t="shared" si="6"/>
        <v>0.13148293835321451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0.31336000000000014</v>
      </c>
      <c r="AB99" s="117">
        <f t="shared" si="6"/>
        <v>0</v>
      </c>
      <c r="AC99">
        <f t="shared" si="6"/>
        <v>5.6388884023097011E-3</v>
      </c>
      <c r="AD99">
        <f t="shared" si="6"/>
        <v>0.61053512752528227</v>
      </c>
      <c r="AE99">
        <f t="shared" ref="AE99:AR99" si="7">SUM(AE3:AE98)/4000</f>
        <v>0</v>
      </c>
      <c r="AG99">
        <f t="shared" si="7"/>
        <v>0.61053512752528227</v>
      </c>
      <c r="AI99">
        <f t="shared" si="7"/>
        <v>0</v>
      </c>
      <c r="AJ99">
        <f t="shared" si="7"/>
        <v>0</v>
      </c>
      <c r="AK99">
        <f t="shared" si="7"/>
        <v>0.10679000000000001</v>
      </c>
      <c r="AL99">
        <f t="shared" si="7"/>
        <v>-1.225E-2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44953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14.369934000000001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0.12979941920000002</v>
      </c>
      <c r="AD3">
        <f>SUM(B3:AB3,AI3:AR3)-AC3</f>
        <v>14.620134580800002</v>
      </c>
      <c r="AE3">
        <v>0</v>
      </c>
      <c r="AF3" s="26"/>
      <c r="AG3">
        <f>SUM(AD3:AF3)</f>
        <v>14.620134580800002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0.38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14.369934000000001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0.1264554192</v>
      </c>
      <c r="AD4">
        <f t="shared" ref="AD4:AD67" si="1">SUM(B4:AB4,AI4:AR4)-AC4</f>
        <v>14.243478580800002</v>
      </c>
      <c r="AE4">
        <v>0</v>
      </c>
      <c r="AF4" s="26"/>
      <c r="AG4">
        <f t="shared" ref="AG4:AG67" si="2">SUM(AD4:AF4)</f>
        <v>14.243478580800002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14.369934000000001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0.1264554192</v>
      </c>
      <c r="AD5">
        <f t="shared" si="1"/>
        <v>14.243478580800002</v>
      </c>
      <c r="AE5">
        <v>0</v>
      </c>
      <c r="AF5" s="26"/>
      <c r="AG5">
        <f t="shared" si="2"/>
        <v>14.243478580800002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14.369934000000001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0.1264554192</v>
      </c>
      <c r="AD6">
        <f t="shared" si="1"/>
        <v>14.243478580800002</v>
      </c>
      <c r="AE6">
        <v>0</v>
      </c>
      <c r="AF6" s="26"/>
      <c r="AG6">
        <f t="shared" si="2"/>
        <v>14.243478580800002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14.369934000000001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0.1264554192</v>
      </c>
      <c r="AD7">
        <f t="shared" si="1"/>
        <v>14.243478580800002</v>
      </c>
      <c r="AE7">
        <v>0</v>
      </c>
      <c r="AF7" s="26"/>
      <c r="AG7">
        <f t="shared" si="2"/>
        <v>14.243478580800002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14.369934000000001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0.1264554192</v>
      </c>
      <c r="AD8">
        <f t="shared" si="1"/>
        <v>14.243478580800002</v>
      </c>
      <c r="AE8">
        <v>0</v>
      </c>
      <c r="AF8" s="26"/>
      <c r="AG8">
        <f t="shared" si="2"/>
        <v>14.243478580800002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14.369934000000001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0.1264554192</v>
      </c>
      <c r="AD9">
        <f t="shared" si="1"/>
        <v>14.243478580800002</v>
      </c>
      <c r="AE9">
        <v>0</v>
      </c>
      <c r="AF9" s="26"/>
      <c r="AG9">
        <f t="shared" si="2"/>
        <v>14.243478580800002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14.369934000000001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0.1264554192</v>
      </c>
      <c r="AD10">
        <f t="shared" si="1"/>
        <v>14.243478580800002</v>
      </c>
      <c r="AE10">
        <v>0</v>
      </c>
      <c r="AF10" s="26"/>
      <c r="AG10">
        <f t="shared" si="2"/>
        <v>14.243478580800002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14.369934000000001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0.1264554192</v>
      </c>
      <c r="AD11">
        <f t="shared" si="1"/>
        <v>14.243478580800002</v>
      </c>
      <c r="AE11">
        <v>0</v>
      </c>
      <c r="AF11" s="26"/>
      <c r="AG11">
        <f t="shared" si="2"/>
        <v>14.243478580800002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14.369934000000001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0.1264554192</v>
      </c>
      <c r="AD12">
        <f t="shared" si="1"/>
        <v>14.243478580800002</v>
      </c>
      <c r="AE12">
        <v>0</v>
      </c>
      <c r="AF12" s="26"/>
      <c r="AG12">
        <f t="shared" si="2"/>
        <v>14.243478580800002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14.369934000000001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0.1264554192</v>
      </c>
      <c r="AD13">
        <f t="shared" si="1"/>
        <v>14.243478580800002</v>
      </c>
      <c r="AE13">
        <v>0</v>
      </c>
      <c r="AF13" s="26"/>
      <c r="AG13">
        <f t="shared" si="2"/>
        <v>14.243478580800002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14.369934000000001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0.1264554192</v>
      </c>
      <c r="AD14">
        <f t="shared" si="1"/>
        <v>14.243478580800002</v>
      </c>
      <c r="AE14">
        <v>0</v>
      </c>
      <c r="AF14" s="26"/>
      <c r="AG14">
        <f t="shared" si="2"/>
        <v>14.243478580800002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14.369934000000001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0.1264554192</v>
      </c>
      <c r="AD15">
        <f t="shared" si="1"/>
        <v>14.243478580800002</v>
      </c>
      <c r="AE15">
        <v>0</v>
      </c>
      <c r="AF15" s="26"/>
      <c r="AG15">
        <f t="shared" si="2"/>
        <v>14.243478580800002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14.369934000000001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0.1264554192</v>
      </c>
      <c r="AD16">
        <f t="shared" si="1"/>
        <v>14.243478580800002</v>
      </c>
      <c r="AE16">
        <v>0</v>
      </c>
      <c r="AF16" s="26"/>
      <c r="AG16">
        <f t="shared" si="2"/>
        <v>14.243478580800002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14.369934000000001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0.1264554192</v>
      </c>
      <c r="AD17">
        <f t="shared" si="1"/>
        <v>14.243478580800002</v>
      </c>
      <c r="AE17">
        <v>0</v>
      </c>
      <c r="AF17" s="26"/>
      <c r="AG17">
        <f t="shared" si="2"/>
        <v>14.243478580800002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14.369934000000001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0.1264554192</v>
      </c>
      <c r="AD18">
        <f t="shared" si="1"/>
        <v>14.243478580800002</v>
      </c>
      <c r="AE18">
        <v>0</v>
      </c>
      <c r="AF18" s="26"/>
      <c r="AG18">
        <f t="shared" si="2"/>
        <v>14.243478580800002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14.369934000000001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0.13147141919999999</v>
      </c>
      <c r="AD19">
        <f t="shared" si="1"/>
        <v>14.808462580800001</v>
      </c>
      <c r="AE19">
        <v>0</v>
      </c>
      <c r="AF19" s="26"/>
      <c r="AG19">
        <f t="shared" si="2"/>
        <v>14.808462580800001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0.56999999999999995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14.369934000000001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0.14159141920000001</v>
      </c>
      <c r="AD20">
        <f t="shared" si="1"/>
        <v>15.9483425808</v>
      </c>
      <c r="AE20">
        <v>0</v>
      </c>
      <c r="AF20" s="26"/>
      <c r="AG20">
        <f t="shared" si="2"/>
        <v>15.9483425808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1.72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14.369934000000001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0.16015941920000001</v>
      </c>
      <c r="AD21">
        <f t="shared" si="1"/>
        <v>18.0397745808</v>
      </c>
      <c r="AE21">
        <v>0</v>
      </c>
      <c r="AF21" s="26"/>
      <c r="AG21">
        <f t="shared" si="2"/>
        <v>18.0397745808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3.83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14.369934000000001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0.16183141919999999</v>
      </c>
      <c r="AD22">
        <f t="shared" si="1"/>
        <v>18.228102580800002</v>
      </c>
      <c r="AE22">
        <v>0</v>
      </c>
      <c r="AF22" s="26"/>
      <c r="AG22">
        <f t="shared" si="2"/>
        <v>18.228102580800002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4.0199999999999996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14.369934000000001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0.21075941920000002</v>
      </c>
      <c r="AD23">
        <f t="shared" si="1"/>
        <v>23.7391745808</v>
      </c>
      <c r="AE23">
        <v>0</v>
      </c>
      <c r="AF23" s="26"/>
      <c r="AG23">
        <f t="shared" si="2"/>
        <v>23.7391745808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9.58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14.369934000000001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0.21075941920000002</v>
      </c>
      <c r="AD24">
        <f t="shared" si="1"/>
        <v>23.7391745808</v>
      </c>
      <c r="AE24">
        <v>0</v>
      </c>
      <c r="AF24" s="26"/>
      <c r="AG24">
        <f t="shared" si="2"/>
        <v>23.7391745808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9.58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14.369934000000001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0.19474341919999999</v>
      </c>
      <c r="AD25">
        <f t="shared" si="1"/>
        <v>21.935190580799997</v>
      </c>
      <c r="AE25">
        <v>0</v>
      </c>
      <c r="AF25" s="26"/>
      <c r="AG25">
        <f t="shared" si="2"/>
        <v>21.935190580799997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7.76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14.369934000000001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0.21075941920000002</v>
      </c>
      <c r="AD26">
        <f t="shared" si="1"/>
        <v>23.7391745808</v>
      </c>
      <c r="AE26">
        <v>0</v>
      </c>
      <c r="AF26" s="26"/>
      <c r="AG26">
        <f t="shared" si="2"/>
        <v>23.7391745808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9.58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14.369934000000001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7.67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0.19395141920000003</v>
      </c>
      <c r="AD27">
        <f t="shared" si="1"/>
        <v>21.845982580800001</v>
      </c>
      <c r="AE27">
        <v>0</v>
      </c>
      <c r="AF27" s="26"/>
      <c r="AG27">
        <f t="shared" si="2"/>
        <v>21.845982580800001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14.369934000000001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6.61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0.1846234192</v>
      </c>
      <c r="AD28">
        <f t="shared" si="1"/>
        <v>20.795310580799999</v>
      </c>
      <c r="AE28">
        <v>0</v>
      </c>
      <c r="AF28" s="26"/>
      <c r="AG28">
        <f t="shared" si="2"/>
        <v>20.795310580799999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14.369934000000001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8.0500000000000007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0.19729541920000002</v>
      </c>
      <c r="AD29">
        <f t="shared" si="1"/>
        <v>22.222638580800002</v>
      </c>
      <c r="AE29">
        <v>0</v>
      </c>
      <c r="AF29" s="26"/>
      <c r="AG29">
        <f t="shared" si="2"/>
        <v>22.222638580800002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14.369934000000001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8.34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0.19984741920000001</v>
      </c>
      <c r="AD30">
        <f t="shared" si="1"/>
        <v>22.510086580799999</v>
      </c>
      <c r="AE30">
        <v>0</v>
      </c>
      <c r="AF30" s="26"/>
      <c r="AG30">
        <f t="shared" si="2"/>
        <v>22.510086580799999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14.369934000000001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7.38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0.1913994192</v>
      </c>
      <c r="AD31">
        <f t="shared" si="1"/>
        <v>21.5585345808</v>
      </c>
      <c r="AE31">
        <v>0</v>
      </c>
      <c r="AF31" s="26"/>
      <c r="AG31">
        <f t="shared" si="2"/>
        <v>21.5585345808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14.369934000000001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4.5999999999999996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0.16693541920000002</v>
      </c>
      <c r="AD32">
        <f t="shared" si="1"/>
        <v>18.802998580800001</v>
      </c>
      <c r="AE32">
        <v>0</v>
      </c>
      <c r="AF32" s="26"/>
      <c r="AG32">
        <f t="shared" si="2"/>
        <v>18.802998580800001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14.369934000000001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2.4900000000000002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0.14836741920000004</v>
      </c>
      <c r="AD33">
        <f t="shared" si="1"/>
        <v>16.711566580800003</v>
      </c>
      <c r="AE33">
        <v>0</v>
      </c>
      <c r="AF33" s="26"/>
      <c r="AG33">
        <f t="shared" si="2"/>
        <v>16.711566580800003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14.369934000000001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0.1264554192</v>
      </c>
      <c r="AD34">
        <f t="shared" si="1"/>
        <v>14.243478580800002</v>
      </c>
      <c r="AE34">
        <v>0</v>
      </c>
      <c r="AF34" s="26"/>
      <c r="AG34">
        <f t="shared" si="2"/>
        <v>14.243478580800002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14.369934000000001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3.64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0.15848741920000001</v>
      </c>
      <c r="AD35">
        <f t="shared" si="1"/>
        <v>17.851446580800001</v>
      </c>
      <c r="AE35">
        <v>0</v>
      </c>
      <c r="AF35" s="26"/>
      <c r="AG35">
        <f t="shared" si="2"/>
        <v>17.851446580800001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14.369934000000001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6.52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0.18383141920000001</v>
      </c>
      <c r="AD36">
        <f t="shared" si="1"/>
        <v>20.7061025808</v>
      </c>
      <c r="AE36">
        <v>0</v>
      </c>
      <c r="AF36" s="26"/>
      <c r="AG36">
        <f t="shared" si="2"/>
        <v>20.7061025808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14.369934000000001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5.75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0.17705541920000001</v>
      </c>
      <c r="AD37">
        <f t="shared" si="1"/>
        <v>19.942878580800002</v>
      </c>
      <c r="AE37">
        <v>0</v>
      </c>
      <c r="AF37" s="26"/>
      <c r="AG37">
        <f t="shared" si="2"/>
        <v>19.942878580800002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14.369934000000001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6.71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0.18550341920000002</v>
      </c>
      <c r="AD38">
        <f t="shared" si="1"/>
        <v>20.894430580800002</v>
      </c>
      <c r="AE38">
        <v>0</v>
      </c>
      <c r="AF38" s="26"/>
      <c r="AG38">
        <f t="shared" si="2"/>
        <v>20.894430580800002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14.369934000000001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9.2899999999999991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0.20820741920000002</v>
      </c>
      <c r="AD39">
        <f t="shared" si="1"/>
        <v>23.451726580799999</v>
      </c>
      <c r="AE39">
        <v>0</v>
      </c>
      <c r="AF39" s="26"/>
      <c r="AG39">
        <f t="shared" si="2"/>
        <v>23.451726580799999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14.369934000000001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0.1264554192</v>
      </c>
      <c r="AD40">
        <f t="shared" si="1"/>
        <v>14.243478580800002</v>
      </c>
      <c r="AE40">
        <v>0</v>
      </c>
      <c r="AF40" s="26"/>
      <c r="AG40">
        <f t="shared" si="2"/>
        <v>14.243478580800002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14.369934000000001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0.1264554192</v>
      </c>
      <c r="AD41">
        <f t="shared" si="1"/>
        <v>14.243478580800002</v>
      </c>
      <c r="AE41">
        <v>0</v>
      </c>
      <c r="AF41" s="26"/>
      <c r="AG41">
        <f t="shared" si="2"/>
        <v>14.243478580800002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14.369934000000001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0.1264554192</v>
      </c>
      <c r="AD42">
        <f t="shared" si="1"/>
        <v>14.243478580800002</v>
      </c>
      <c r="AE42">
        <v>0</v>
      </c>
      <c r="AF42" s="26"/>
      <c r="AG42">
        <f t="shared" si="2"/>
        <v>14.243478580800002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14.369934000000001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5.08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0.1711594192</v>
      </c>
      <c r="AD43">
        <f t="shared" si="1"/>
        <v>19.2787745808</v>
      </c>
      <c r="AE43">
        <v>0</v>
      </c>
      <c r="AF43" s="26"/>
      <c r="AG43">
        <f t="shared" si="2"/>
        <v>19.2787745808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14.369934000000001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0.16781541920000001</v>
      </c>
      <c r="AD44">
        <f t="shared" si="1"/>
        <v>18.9021185808</v>
      </c>
      <c r="AE44">
        <v>0</v>
      </c>
      <c r="AF44" s="26"/>
      <c r="AG44">
        <f t="shared" si="2"/>
        <v>18.9021185808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14.369934000000001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4.3099999999999996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0.16438341919999999</v>
      </c>
      <c r="AD45">
        <f t="shared" si="1"/>
        <v>18.515550580799999</v>
      </c>
      <c r="AE45">
        <v>0</v>
      </c>
      <c r="AF45" s="26"/>
      <c r="AG45">
        <f t="shared" si="2"/>
        <v>18.515550580799999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14.369934000000001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3.35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0.15593541920000004</v>
      </c>
      <c r="AD46">
        <f t="shared" si="1"/>
        <v>17.563998580800003</v>
      </c>
      <c r="AE46">
        <v>0</v>
      </c>
      <c r="AF46" s="26"/>
      <c r="AG46">
        <f t="shared" si="2"/>
        <v>17.563998580800003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14.369934000000001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6.71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0.18550341920000002</v>
      </c>
      <c r="AD47">
        <f t="shared" si="1"/>
        <v>20.894430580800002</v>
      </c>
      <c r="AE47">
        <v>0</v>
      </c>
      <c r="AF47" s="26"/>
      <c r="AG47">
        <f t="shared" si="2"/>
        <v>20.894430580800002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14.369934000000001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3.83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0.16015941920000001</v>
      </c>
      <c r="AD48">
        <f t="shared" si="1"/>
        <v>18.0397745808</v>
      </c>
      <c r="AE48">
        <v>0</v>
      </c>
      <c r="AF48" s="26"/>
      <c r="AG48">
        <f t="shared" si="2"/>
        <v>18.0397745808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14.369934000000001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0.19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0.12812741920000001</v>
      </c>
      <c r="AD49">
        <f t="shared" si="1"/>
        <v>14.4318065808</v>
      </c>
      <c r="AE49">
        <v>0</v>
      </c>
      <c r="AF49" s="26"/>
      <c r="AG49">
        <f t="shared" si="2"/>
        <v>14.4318065808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14.369934000000001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4.0199999999999996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0.16183141920000002</v>
      </c>
      <c r="AD50">
        <f t="shared" si="1"/>
        <v>18.228102580800002</v>
      </c>
      <c r="AE50">
        <v>0</v>
      </c>
      <c r="AF50" s="26"/>
      <c r="AG50">
        <f t="shared" si="2"/>
        <v>18.228102580800002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14.369934000000001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3.74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0.15936741920000003</v>
      </c>
      <c r="AD51">
        <f t="shared" si="1"/>
        <v>17.950566580800004</v>
      </c>
      <c r="AE51">
        <v>0</v>
      </c>
      <c r="AF51" s="26"/>
      <c r="AG51">
        <f t="shared" si="2"/>
        <v>17.950566580800004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14.369934000000001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4.22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0.1635914192</v>
      </c>
      <c r="AD52">
        <f t="shared" si="1"/>
        <v>18.4263425808</v>
      </c>
      <c r="AE52">
        <v>0</v>
      </c>
      <c r="AF52" s="26"/>
      <c r="AG52">
        <f t="shared" si="2"/>
        <v>18.4263425808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14.369934000000001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5.85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0.17793541920000003</v>
      </c>
      <c r="AD53">
        <f t="shared" si="1"/>
        <v>20.041998580800001</v>
      </c>
      <c r="AE53">
        <v>0</v>
      </c>
      <c r="AF53" s="26"/>
      <c r="AG53">
        <f t="shared" si="2"/>
        <v>20.041998580800001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14.369934000000001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5.17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0.17195141920000004</v>
      </c>
      <c r="AD54">
        <f t="shared" si="1"/>
        <v>19.367982580800003</v>
      </c>
      <c r="AE54">
        <v>0</v>
      </c>
      <c r="AF54" s="26"/>
      <c r="AG54">
        <f t="shared" si="2"/>
        <v>19.367982580800003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14.369934000000001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5.94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0.17872741920000002</v>
      </c>
      <c r="AD55">
        <f t="shared" si="1"/>
        <v>20.131206580800001</v>
      </c>
      <c r="AE55">
        <v>0</v>
      </c>
      <c r="AF55" s="26"/>
      <c r="AG55">
        <f t="shared" si="2"/>
        <v>20.131206580800001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14.369934000000001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6.99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0.18796741920000004</v>
      </c>
      <c r="AD56">
        <f t="shared" si="1"/>
        <v>21.171966580800003</v>
      </c>
      <c r="AE56">
        <v>0</v>
      </c>
      <c r="AF56" s="26"/>
      <c r="AG56">
        <f t="shared" si="2"/>
        <v>21.171966580800003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14.369934000000001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4.5999999999999996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0.16693541920000002</v>
      </c>
      <c r="AD57">
        <f t="shared" si="1"/>
        <v>18.802998580800001</v>
      </c>
      <c r="AE57">
        <v>0</v>
      </c>
      <c r="AF57" s="26"/>
      <c r="AG57">
        <f t="shared" si="2"/>
        <v>18.802998580800001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14.369934000000001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3.55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0.15769541920000002</v>
      </c>
      <c r="AD58">
        <f t="shared" si="1"/>
        <v>17.762238580800002</v>
      </c>
      <c r="AE58">
        <v>0</v>
      </c>
      <c r="AF58" s="26"/>
      <c r="AG58">
        <f t="shared" si="2"/>
        <v>17.762238580800002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14.369934000000001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5.75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0.17705541920000001</v>
      </c>
      <c r="AD59">
        <f t="shared" si="1"/>
        <v>19.942878580800002</v>
      </c>
      <c r="AE59">
        <v>0</v>
      </c>
      <c r="AF59" s="26"/>
      <c r="AG59">
        <f t="shared" si="2"/>
        <v>19.942878580800002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14.369934000000001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6.32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0.18207141920000003</v>
      </c>
      <c r="AD60">
        <f t="shared" si="1"/>
        <v>20.507862580800001</v>
      </c>
      <c r="AE60">
        <v>0</v>
      </c>
      <c r="AF60" s="26"/>
      <c r="AG60">
        <f t="shared" si="2"/>
        <v>20.507862580800001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14.369934000000001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9.39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0.20908741920000001</v>
      </c>
      <c r="AD61">
        <f t="shared" si="1"/>
        <v>23.550846580800002</v>
      </c>
      <c r="AE61">
        <v>0</v>
      </c>
      <c r="AF61" s="26"/>
      <c r="AG61">
        <f t="shared" si="2"/>
        <v>23.550846580800002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14.369934000000001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6.13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0.18039941919999999</v>
      </c>
      <c r="AD62">
        <f t="shared" si="1"/>
        <v>20.319534580799999</v>
      </c>
      <c r="AE62">
        <v>0</v>
      </c>
      <c r="AF62" s="26"/>
      <c r="AG62">
        <f t="shared" si="2"/>
        <v>20.319534580799999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14.369934000000001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6.23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0.18127941920000001</v>
      </c>
      <c r="AD63">
        <f t="shared" si="1"/>
        <v>20.418654580800002</v>
      </c>
      <c r="AE63">
        <v>0</v>
      </c>
      <c r="AF63" s="26"/>
      <c r="AG63">
        <f t="shared" si="2"/>
        <v>20.418654580800002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14.369934000000001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0.18629541920000003</v>
      </c>
      <c r="AD64">
        <f t="shared" si="1"/>
        <v>20.983638580800001</v>
      </c>
      <c r="AE64">
        <v>0</v>
      </c>
      <c r="AF64" s="26"/>
      <c r="AG64">
        <f t="shared" si="2"/>
        <v>20.983638580800001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14.369934000000001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0.21075941919999999</v>
      </c>
      <c r="AD65">
        <f t="shared" si="1"/>
        <v>23.7391745808</v>
      </c>
      <c r="AE65">
        <v>0</v>
      </c>
      <c r="AF65" s="26"/>
      <c r="AG65">
        <f t="shared" si="2"/>
        <v>23.7391745808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14.369934000000001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8.14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0.19808741920000003</v>
      </c>
      <c r="AD66">
        <f t="shared" si="1"/>
        <v>22.311846580800001</v>
      </c>
      <c r="AE66">
        <v>0</v>
      </c>
      <c r="AF66" s="26"/>
      <c r="AG66">
        <f t="shared" si="2"/>
        <v>22.311846580800001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14.369934000000001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0.21075941919999999</v>
      </c>
      <c r="AD67">
        <f t="shared" si="1"/>
        <v>23.7391745808</v>
      </c>
      <c r="AE67">
        <v>0</v>
      </c>
      <c r="AF67" s="26"/>
      <c r="AG67">
        <f t="shared" si="2"/>
        <v>23.7391745808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14.369934000000001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0.21075941919999999</v>
      </c>
      <c r="AD68">
        <f t="shared" ref="AD68:AD98" si="4">SUM(B68:AB68,AI68:AR68)-AC68</f>
        <v>23.7391745808</v>
      </c>
      <c r="AE68">
        <v>0</v>
      </c>
      <c r="AF68" s="26"/>
      <c r="AG68">
        <f t="shared" ref="AG68:AG98" si="5">SUM(AD68:AF68)</f>
        <v>23.7391745808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14.369934000000001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0.21075941919999999</v>
      </c>
      <c r="AD69">
        <f t="shared" si="4"/>
        <v>23.7391745808</v>
      </c>
      <c r="AE69">
        <v>0</v>
      </c>
      <c r="AF69" s="26"/>
      <c r="AG69">
        <f t="shared" si="5"/>
        <v>23.7391745808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14.369934000000001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6.42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0.18295141920000002</v>
      </c>
      <c r="AD70">
        <f t="shared" si="4"/>
        <v>20.606982580800004</v>
      </c>
      <c r="AE70">
        <v>0</v>
      </c>
      <c r="AF70" s="26"/>
      <c r="AG70">
        <f t="shared" si="5"/>
        <v>20.606982580800004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14.369934000000001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0.21075941919999999</v>
      </c>
      <c r="AD71">
        <f t="shared" si="4"/>
        <v>23.7391745808</v>
      </c>
      <c r="AE71">
        <v>0</v>
      </c>
      <c r="AF71" s="26"/>
      <c r="AG71">
        <f t="shared" si="5"/>
        <v>23.7391745808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14.369934000000001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9.2899999999999991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0.20820741920000002</v>
      </c>
      <c r="AD72">
        <f t="shared" si="4"/>
        <v>23.451726580799999</v>
      </c>
      <c r="AE72">
        <v>0</v>
      </c>
      <c r="AF72" s="26"/>
      <c r="AG72">
        <f t="shared" si="5"/>
        <v>23.451726580799999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14.369934000000001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8.24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0.19896741920000002</v>
      </c>
      <c r="AD73">
        <f t="shared" si="4"/>
        <v>22.410966580800004</v>
      </c>
      <c r="AE73">
        <v>0</v>
      </c>
      <c r="AF73" s="26"/>
      <c r="AG73">
        <f t="shared" si="5"/>
        <v>22.410966580800004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14.369934000000001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0.21075941919999999</v>
      </c>
      <c r="AD74">
        <f t="shared" si="4"/>
        <v>23.7391745808</v>
      </c>
      <c r="AE74">
        <v>0</v>
      </c>
      <c r="AF74" s="26"/>
      <c r="AG74">
        <f t="shared" si="5"/>
        <v>23.7391745808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14.369934000000001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8.34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0.19984741920000001</v>
      </c>
      <c r="AD75">
        <f t="shared" si="4"/>
        <v>22.510086580799999</v>
      </c>
      <c r="AE75">
        <v>0</v>
      </c>
      <c r="AF75" s="26"/>
      <c r="AG75">
        <f t="shared" si="5"/>
        <v>22.510086580799999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14.369934000000001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0.16130341920000002</v>
      </c>
      <c r="AD76">
        <f t="shared" si="4"/>
        <v>18.168630580800002</v>
      </c>
      <c r="AE76">
        <v>0</v>
      </c>
      <c r="AF76" s="26"/>
      <c r="AG76">
        <f t="shared" si="5"/>
        <v>18.168630580800002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14.369934000000001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3.46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0.15690341920000003</v>
      </c>
      <c r="AD77">
        <f t="shared" si="4"/>
        <v>17.673030580800003</v>
      </c>
      <c r="AE77">
        <v>0</v>
      </c>
      <c r="AF77" s="26"/>
      <c r="AG77">
        <f t="shared" si="5"/>
        <v>17.673030580800003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14.369934000000001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3.23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0.15487941920000001</v>
      </c>
      <c r="AD78">
        <f t="shared" si="4"/>
        <v>17.445054580800001</v>
      </c>
      <c r="AE78">
        <v>0</v>
      </c>
      <c r="AF78" s="26"/>
      <c r="AG78">
        <f t="shared" si="5"/>
        <v>17.445054580800001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14.369934000000001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3.96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0.16130341920000002</v>
      </c>
      <c r="AD79">
        <f t="shared" si="4"/>
        <v>18.168630580800002</v>
      </c>
      <c r="AE79">
        <v>0</v>
      </c>
      <c r="AF79" s="26"/>
      <c r="AG79">
        <f t="shared" si="5"/>
        <v>18.168630580800002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14.369934000000001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2.98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0.15267941920000003</v>
      </c>
      <c r="AD80">
        <f t="shared" si="4"/>
        <v>17.197254580800003</v>
      </c>
      <c r="AE80">
        <v>0</v>
      </c>
      <c r="AF80" s="26"/>
      <c r="AG80">
        <f t="shared" si="5"/>
        <v>17.197254580800003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14.369934000000001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3.56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0.1577834192</v>
      </c>
      <c r="AD81">
        <f t="shared" si="4"/>
        <v>17.772150580799998</v>
      </c>
      <c r="AE81">
        <v>0</v>
      </c>
      <c r="AF81" s="26"/>
      <c r="AG81">
        <f t="shared" si="5"/>
        <v>17.772150580799998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14.369934000000001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5.16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0.17186341920000001</v>
      </c>
      <c r="AD82">
        <f t="shared" si="4"/>
        <v>19.3580705808</v>
      </c>
      <c r="AE82">
        <v>0</v>
      </c>
      <c r="AF82" s="26"/>
      <c r="AG82">
        <f t="shared" si="5"/>
        <v>19.3580705808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14.369934000000001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8.7200000000000006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0.2031914192</v>
      </c>
      <c r="AD83">
        <f t="shared" si="4"/>
        <v>22.8867425808</v>
      </c>
      <c r="AE83">
        <v>0</v>
      </c>
      <c r="AF83" s="26"/>
      <c r="AG83">
        <f t="shared" si="5"/>
        <v>22.8867425808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14.369934000000001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7.95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0.19641541920000002</v>
      </c>
      <c r="AD84">
        <f t="shared" si="4"/>
        <v>22.123518580799999</v>
      </c>
      <c r="AE84">
        <v>0</v>
      </c>
      <c r="AF84" s="26"/>
      <c r="AG84">
        <f t="shared" si="5"/>
        <v>22.123518580799999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14.369934000000001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0.21075941919999999</v>
      </c>
      <c r="AD85">
        <f t="shared" si="4"/>
        <v>23.7391745808</v>
      </c>
      <c r="AE85">
        <v>0</v>
      </c>
      <c r="AF85" s="26"/>
      <c r="AG85">
        <f t="shared" si="5"/>
        <v>23.7391745808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14.369934000000001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0.21075941919999999</v>
      </c>
      <c r="AD86">
        <f t="shared" si="4"/>
        <v>23.7391745808</v>
      </c>
      <c r="AE86">
        <v>0</v>
      </c>
      <c r="AF86" s="26"/>
      <c r="AG86">
        <f t="shared" si="5"/>
        <v>23.7391745808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14.369934000000001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6.52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0.18383141920000001</v>
      </c>
      <c r="AD87">
        <f t="shared" si="4"/>
        <v>20.7061025808</v>
      </c>
      <c r="AE87">
        <v>0</v>
      </c>
      <c r="AF87" s="26"/>
      <c r="AG87">
        <f t="shared" si="5"/>
        <v>20.7061025808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14.369934000000001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7.67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0.19395141920000003</v>
      </c>
      <c r="AD88">
        <f t="shared" si="4"/>
        <v>21.845982580800001</v>
      </c>
      <c r="AE88">
        <v>0</v>
      </c>
      <c r="AF88" s="26"/>
      <c r="AG88">
        <f t="shared" si="5"/>
        <v>21.845982580800001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14.369934000000001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3.83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0.16015941920000001</v>
      </c>
      <c r="AD89">
        <f t="shared" si="4"/>
        <v>18.0397745808</v>
      </c>
      <c r="AE89">
        <v>0</v>
      </c>
      <c r="AF89" s="26"/>
      <c r="AG89">
        <f t="shared" si="5"/>
        <v>18.0397745808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14.369934000000001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4.3099999999999996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0.16438341919999999</v>
      </c>
      <c r="AD90">
        <f t="shared" si="4"/>
        <v>18.515550580799999</v>
      </c>
      <c r="AE90">
        <v>0</v>
      </c>
      <c r="AF90" s="26"/>
      <c r="AG90">
        <f t="shared" si="5"/>
        <v>18.515550580799999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14.369934000000001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3.16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0.15426341920000003</v>
      </c>
      <c r="AD91">
        <f t="shared" si="4"/>
        <v>17.375670580800001</v>
      </c>
      <c r="AE91">
        <v>0</v>
      </c>
      <c r="AF91" s="26"/>
      <c r="AG91">
        <f t="shared" si="5"/>
        <v>17.375670580800001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14.369934000000001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4.9800000000000004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0.17027941920000003</v>
      </c>
      <c r="AD92">
        <f t="shared" si="4"/>
        <v>19.179654580800001</v>
      </c>
      <c r="AE92">
        <v>0</v>
      </c>
      <c r="AF92" s="26"/>
      <c r="AG92">
        <f t="shared" si="5"/>
        <v>19.179654580800001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14.369934000000001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6.13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0.18039941919999999</v>
      </c>
      <c r="AD93">
        <f t="shared" si="4"/>
        <v>20.319534580799999</v>
      </c>
      <c r="AE93">
        <v>0</v>
      </c>
      <c r="AF93" s="26"/>
      <c r="AG93">
        <f t="shared" si="5"/>
        <v>20.319534580799999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14.369934000000001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5.75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0.17705541920000001</v>
      </c>
      <c r="AD94">
        <f t="shared" si="4"/>
        <v>19.942878580800002</v>
      </c>
      <c r="AE94">
        <v>0</v>
      </c>
      <c r="AF94" s="26"/>
      <c r="AG94">
        <f t="shared" si="5"/>
        <v>19.942878580800002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14.369934000000001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5.94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0.17872741920000002</v>
      </c>
      <c r="AD95">
        <f t="shared" si="4"/>
        <v>20.131206580800001</v>
      </c>
      <c r="AE95">
        <v>0</v>
      </c>
      <c r="AF95" s="26"/>
      <c r="AG95">
        <f t="shared" si="5"/>
        <v>20.131206580800001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14.369934000000001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3.83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0.16015941920000001</v>
      </c>
      <c r="AD96">
        <f t="shared" si="4"/>
        <v>18.0397745808</v>
      </c>
      <c r="AE96">
        <v>0</v>
      </c>
      <c r="AF96" s="26"/>
      <c r="AG96">
        <f t="shared" si="5"/>
        <v>18.0397745808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14.369934000000001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0.77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0.13323141920000001</v>
      </c>
      <c r="AD97">
        <f t="shared" si="4"/>
        <v>15.006702580800001</v>
      </c>
      <c r="AE97">
        <v>0</v>
      </c>
      <c r="AF97" s="26"/>
      <c r="AG97">
        <f t="shared" si="5"/>
        <v>15.006702580800001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14.369934000000001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1.44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0.13912741920000002</v>
      </c>
      <c r="AD98">
        <f t="shared" si="4"/>
        <v>15.670806580800001</v>
      </c>
      <c r="AE98">
        <v>0</v>
      </c>
      <c r="AF98" s="26"/>
      <c r="AG98">
        <f t="shared" si="5"/>
        <v>15.670806580800001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0.34487841600000085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0.10107499999999998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4.0278340607999997E-3</v>
      </c>
      <c r="AD99">
        <f t="shared" si="6"/>
        <v>0.45368058193919991</v>
      </c>
      <c r="AE99">
        <f t="shared" ref="AE99:AR99" si="8">SUM(AE3:AE98)/4000</f>
        <v>0</v>
      </c>
      <c r="AG99">
        <f t="shared" si="8"/>
        <v>0.45368058193919991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1.1755E-2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44953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'[2]27'!B5</f>
        <v>160</v>
      </c>
      <c r="C3" s="16">
        <f>'[2]27'!C5</f>
        <v>0</v>
      </c>
      <c r="D3" s="16">
        <f>'[2]27'!D5</f>
        <v>185</v>
      </c>
      <c r="E3" s="16">
        <f>'[2]27'!E5</f>
        <v>0</v>
      </c>
      <c r="F3" s="15">
        <f>SUM(B3:E3)</f>
        <v>345</v>
      </c>
      <c r="G3" s="15">
        <f>'[2]27'!H5</f>
        <v>0</v>
      </c>
      <c r="H3" s="16">
        <f>'[2]27'!I5</f>
        <v>0</v>
      </c>
      <c r="I3" s="16">
        <f>'[2]27'!J5</f>
        <v>0</v>
      </c>
      <c r="J3" s="16">
        <f>'[2]27'!K5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'[2]27'!B6</f>
        <v>160</v>
      </c>
      <c r="C4" s="16">
        <f>'[2]27'!C6</f>
        <v>0</v>
      </c>
      <c r="D4" s="16">
        <f>'[2]27'!D6</f>
        <v>185</v>
      </c>
      <c r="E4" s="16">
        <f>'[2]27'!E6</f>
        <v>0</v>
      </c>
      <c r="F4" s="15">
        <f>SUM(B4:E4)</f>
        <v>345</v>
      </c>
      <c r="G4" s="15">
        <f>'[2]27'!H6</f>
        <v>0</v>
      </c>
      <c r="H4" s="16">
        <f>'[2]27'!I6</f>
        <v>0</v>
      </c>
      <c r="I4" s="16">
        <f>'[2]27'!J6</f>
        <v>0</v>
      </c>
      <c r="J4" s="16">
        <f>'[2]27'!K6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'[2]27'!B7</f>
        <v>160</v>
      </c>
      <c r="C5" s="16">
        <f>'[2]27'!C7</f>
        <v>0</v>
      </c>
      <c r="D5" s="16">
        <f>'[2]27'!D7</f>
        <v>185</v>
      </c>
      <c r="E5" s="16">
        <f>'[2]27'!E7</f>
        <v>0</v>
      </c>
      <c r="F5" s="15">
        <f t="shared" ref="F5:F68" si="6">SUM(B5:E5)</f>
        <v>345</v>
      </c>
      <c r="G5" s="15">
        <f>'[2]27'!H7</f>
        <v>0</v>
      </c>
      <c r="H5" s="16">
        <f>'[2]27'!I7</f>
        <v>0</v>
      </c>
      <c r="I5" s="16">
        <f>'[2]27'!J7</f>
        <v>0</v>
      </c>
      <c r="J5" s="16">
        <f>'[2]27'!K7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'[2]27'!B8</f>
        <v>160</v>
      </c>
      <c r="C6" s="16">
        <f>'[2]27'!C8</f>
        <v>0</v>
      </c>
      <c r="D6" s="16">
        <f>'[2]27'!D8</f>
        <v>185</v>
      </c>
      <c r="E6" s="16">
        <f>'[2]27'!E8</f>
        <v>0</v>
      </c>
      <c r="F6" s="15">
        <f t="shared" si="6"/>
        <v>345</v>
      </c>
      <c r="G6" s="15">
        <f>'[2]27'!H8</f>
        <v>0</v>
      </c>
      <c r="H6" s="16">
        <f>'[2]27'!I8</f>
        <v>0</v>
      </c>
      <c r="I6" s="16">
        <f>'[2]27'!J8</f>
        <v>0</v>
      </c>
      <c r="J6" s="16">
        <f>'[2]27'!K8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'[2]27'!B9</f>
        <v>160</v>
      </c>
      <c r="C7" s="16">
        <f>'[2]27'!C9</f>
        <v>0</v>
      </c>
      <c r="D7" s="16">
        <f>'[2]27'!D9</f>
        <v>185</v>
      </c>
      <c r="E7" s="16">
        <f>'[2]27'!E9</f>
        <v>0</v>
      </c>
      <c r="F7" s="15">
        <f t="shared" si="6"/>
        <v>345</v>
      </c>
      <c r="G7" s="15">
        <f>'[2]27'!H9</f>
        <v>0</v>
      </c>
      <c r="H7" s="16">
        <f>'[2]27'!I9</f>
        <v>0</v>
      </c>
      <c r="I7" s="16">
        <f>'[2]27'!J9</f>
        <v>0</v>
      </c>
      <c r="J7" s="16">
        <f>'[2]27'!K9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'[2]27'!B10</f>
        <v>160</v>
      </c>
      <c r="C8" s="16">
        <f>'[2]27'!C10</f>
        <v>0</v>
      </c>
      <c r="D8" s="16">
        <f>'[2]27'!D10</f>
        <v>185</v>
      </c>
      <c r="E8" s="16">
        <f>'[2]27'!E10</f>
        <v>0</v>
      </c>
      <c r="F8" s="15">
        <f t="shared" si="6"/>
        <v>345</v>
      </c>
      <c r="G8" s="15">
        <f>'[2]27'!H10</f>
        <v>0</v>
      </c>
      <c r="H8" s="16">
        <f>'[2]27'!I10</f>
        <v>0</v>
      </c>
      <c r="I8" s="16">
        <f>'[2]27'!J10</f>
        <v>0</v>
      </c>
      <c r="J8" s="16">
        <f>'[2]27'!K10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'[2]27'!B11</f>
        <v>160</v>
      </c>
      <c r="C9" s="16">
        <f>'[2]27'!C11</f>
        <v>0</v>
      </c>
      <c r="D9" s="16">
        <f>'[2]27'!D11</f>
        <v>185</v>
      </c>
      <c r="E9" s="16">
        <f>'[2]27'!E11</f>
        <v>0</v>
      </c>
      <c r="F9" s="15">
        <f t="shared" si="6"/>
        <v>345</v>
      </c>
      <c r="G9" s="15">
        <f>'[2]27'!H11</f>
        <v>0</v>
      </c>
      <c r="H9" s="16">
        <f>'[2]27'!I11</f>
        <v>0</v>
      </c>
      <c r="I9" s="16">
        <f>'[2]27'!J11</f>
        <v>0</v>
      </c>
      <c r="J9" s="16">
        <f>'[2]27'!K11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'[2]27'!B12</f>
        <v>160</v>
      </c>
      <c r="C10" s="16">
        <f>'[2]27'!C12</f>
        <v>0</v>
      </c>
      <c r="D10" s="16">
        <f>'[2]27'!D12</f>
        <v>185</v>
      </c>
      <c r="E10" s="16">
        <f>'[2]27'!E12</f>
        <v>0</v>
      </c>
      <c r="F10" s="15">
        <f t="shared" si="6"/>
        <v>345</v>
      </c>
      <c r="G10" s="15">
        <f>'[2]27'!H12</f>
        <v>0</v>
      </c>
      <c r="H10" s="16">
        <f>'[2]27'!I12</f>
        <v>0</v>
      </c>
      <c r="I10" s="16">
        <f>'[2]27'!J12</f>
        <v>0</v>
      </c>
      <c r="J10" s="16">
        <f>'[2]27'!K12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'[2]27'!B13</f>
        <v>160</v>
      </c>
      <c r="C11" s="16">
        <f>'[2]27'!C13</f>
        <v>0</v>
      </c>
      <c r="D11" s="16">
        <f>'[2]27'!D13</f>
        <v>185</v>
      </c>
      <c r="E11" s="16">
        <f>'[2]27'!E13</f>
        <v>0</v>
      </c>
      <c r="F11" s="15">
        <f t="shared" si="6"/>
        <v>345</v>
      </c>
      <c r="G11" s="15">
        <f>'[2]27'!H13</f>
        <v>0</v>
      </c>
      <c r="H11" s="16">
        <f>'[2]27'!I13</f>
        <v>0</v>
      </c>
      <c r="I11" s="16">
        <f>'[2]27'!J13</f>
        <v>0</v>
      </c>
      <c r="J11" s="16">
        <f>'[2]27'!K13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'[2]27'!B14</f>
        <v>160</v>
      </c>
      <c r="C12" s="16">
        <f>'[2]27'!C14</f>
        <v>0</v>
      </c>
      <c r="D12" s="16">
        <f>'[2]27'!D14</f>
        <v>185</v>
      </c>
      <c r="E12" s="16">
        <f>'[2]27'!E14</f>
        <v>0</v>
      </c>
      <c r="F12" s="15">
        <f t="shared" si="6"/>
        <v>345</v>
      </c>
      <c r="G12" s="15">
        <f>'[2]27'!H14</f>
        <v>0</v>
      </c>
      <c r="H12" s="16">
        <f>'[2]27'!I14</f>
        <v>0</v>
      </c>
      <c r="I12" s="16">
        <f>'[2]27'!J14</f>
        <v>0</v>
      </c>
      <c r="J12" s="16">
        <f>'[2]27'!K14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'[2]27'!B15</f>
        <v>160</v>
      </c>
      <c r="C13" s="16">
        <f>'[2]27'!C15</f>
        <v>0</v>
      </c>
      <c r="D13" s="16">
        <f>'[2]27'!D15</f>
        <v>185</v>
      </c>
      <c r="E13" s="16">
        <f>'[2]27'!E15</f>
        <v>0</v>
      </c>
      <c r="F13" s="15">
        <f t="shared" si="6"/>
        <v>345</v>
      </c>
      <c r="G13" s="15">
        <f>'[2]27'!H15</f>
        <v>0</v>
      </c>
      <c r="H13" s="16">
        <f>'[2]27'!I15</f>
        <v>0</v>
      </c>
      <c r="I13" s="16">
        <f>'[2]27'!J15</f>
        <v>0</v>
      </c>
      <c r="J13" s="16">
        <f>'[2]27'!K15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'[2]27'!B16</f>
        <v>160</v>
      </c>
      <c r="C14" s="16">
        <f>'[2]27'!C16</f>
        <v>0</v>
      </c>
      <c r="D14" s="16">
        <f>'[2]27'!D16</f>
        <v>185</v>
      </c>
      <c r="E14" s="16">
        <f>'[2]27'!E16</f>
        <v>0</v>
      </c>
      <c r="F14" s="15">
        <f t="shared" si="6"/>
        <v>345</v>
      </c>
      <c r="G14" s="15">
        <f>'[2]27'!H16</f>
        <v>0</v>
      </c>
      <c r="H14" s="16">
        <f>'[2]27'!I16</f>
        <v>0</v>
      </c>
      <c r="I14" s="16">
        <f>'[2]27'!J16</f>
        <v>0</v>
      </c>
      <c r="J14" s="16">
        <f>'[2]27'!K16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'[2]27'!B17</f>
        <v>160</v>
      </c>
      <c r="C15" s="16">
        <f>'[2]27'!C17</f>
        <v>0</v>
      </c>
      <c r="D15" s="16">
        <f>'[2]27'!D17</f>
        <v>185</v>
      </c>
      <c r="E15" s="16">
        <f>'[2]27'!E17</f>
        <v>0</v>
      </c>
      <c r="F15" s="15">
        <f t="shared" si="6"/>
        <v>345</v>
      </c>
      <c r="G15" s="15">
        <f>'[2]27'!H17</f>
        <v>0</v>
      </c>
      <c r="H15" s="16">
        <f>'[2]27'!I17</f>
        <v>0</v>
      </c>
      <c r="I15" s="16">
        <f>'[2]27'!J17</f>
        <v>0</v>
      </c>
      <c r="J15" s="16">
        <f>'[2]27'!K17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'[2]27'!B18</f>
        <v>160</v>
      </c>
      <c r="C16" s="16">
        <f>'[2]27'!C18</f>
        <v>0</v>
      </c>
      <c r="D16" s="16">
        <f>'[2]27'!D18</f>
        <v>185</v>
      </c>
      <c r="E16" s="16">
        <f>'[2]27'!E18</f>
        <v>0</v>
      </c>
      <c r="F16" s="15">
        <f t="shared" si="6"/>
        <v>345</v>
      </c>
      <c r="G16" s="15">
        <f>'[2]27'!H18</f>
        <v>0</v>
      </c>
      <c r="H16" s="16">
        <f>'[2]27'!I18</f>
        <v>0</v>
      </c>
      <c r="I16" s="16">
        <f>'[2]27'!J18</f>
        <v>0</v>
      </c>
      <c r="J16" s="16">
        <f>'[2]27'!K18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'[2]27'!B19</f>
        <v>160</v>
      </c>
      <c r="C17" s="16">
        <f>'[2]27'!C19</f>
        <v>0</v>
      </c>
      <c r="D17" s="16">
        <f>'[2]27'!D19</f>
        <v>185</v>
      </c>
      <c r="E17" s="16">
        <f>'[2]27'!E19</f>
        <v>0</v>
      </c>
      <c r="F17" s="15">
        <f t="shared" si="6"/>
        <v>345</v>
      </c>
      <c r="G17" s="15">
        <f>'[2]27'!H19</f>
        <v>0</v>
      </c>
      <c r="H17" s="16">
        <f>'[2]27'!I19</f>
        <v>0</v>
      </c>
      <c r="I17" s="16">
        <f>'[2]27'!J19</f>
        <v>0</v>
      </c>
      <c r="J17" s="16">
        <f>'[2]27'!K19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'[2]27'!B20</f>
        <v>160</v>
      </c>
      <c r="C18" s="16">
        <f>'[2]27'!C20</f>
        <v>0</v>
      </c>
      <c r="D18" s="16">
        <f>'[2]27'!D20</f>
        <v>185</v>
      </c>
      <c r="E18" s="16">
        <f>'[2]27'!E20</f>
        <v>0</v>
      </c>
      <c r="F18" s="15">
        <f t="shared" si="6"/>
        <v>345</v>
      </c>
      <c r="G18" s="15">
        <f>'[2]27'!H20</f>
        <v>0</v>
      </c>
      <c r="H18" s="16">
        <f>'[2]27'!I20</f>
        <v>0</v>
      </c>
      <c r="I18" s="16">
        <f>'[2]27'!J20</f>
        <v>0</v>
      </c>
      <c r="J18" s="16">
        <f>'[2]27'!K20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'[2]27'!B21</f>
        <v>160</v>
      </c>
      <c r="C19" s="16">
        <f>'[2]27'!C21</f>
        <v>0</v>
      </c>
      <c r="D19" s="16">
        <f>'[2]27'!D21</f>
        <v>185</v>
      </c>
      <c r="E19" s="16">
        <f>'[2]27'!E21</f>
        <v>0</v>
      </c>
      <c r="F19" s="15">
        <f t="shared" si="6"/>
        <v>345</v>
      </c>
      <c r="G19" s="15">
        <f>'[2]27'!H21</f>
        <v>0</v>
      </c>
      <c r="H19" s="16">
        <f>'[2]27'!I21</f>
        <v>0</v>
      </c>
      <c r="I19" s="16">
        <f>'[2]27'!J21</f>
        <v>0</v>
      </c>
      <c r="J19" s="16">
        <f>'[2]27'!K21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'[2]27'!B22</f>
        <v>160</v>
      </c>
      <c r="C20" s="16">
        <f>'[2]27'!C22</f>
        <v>0</v>
      </c>
      <c r="D20" s="16">
        <f>'[2]27'!D22</f>
        <v>185</v>
      </c>
      <c r="E20" s="16">
        <f>'[2]27'!E22</f>
        <v>0</v>
      </c>
      <c r="F20" s="15">
        <f t="shared" si="6"/>
        <v>345</v>
      </c>
      <c r="G20" s="15">
        <f>'[2]27'!H22</f>
        <v>0</v>
      </c>
      <c r="H20" s="16">
        <f>'[2]27'!I22</f>
        <v>0</v>
      </c>
      <c r="I20" s="16">
        <f>'[2]27'!J22</f>
        <v>0</v>
      </c>
      <c r="J20" s="16">
        <f>'[2]27'!K22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'[2]27'!B23</f>
        <v>160</v>
      </c>
      <c r="C21" s="16">
        <f>'[2]27'!C23</f>
        <v>0</v>
      </c>
      <c r="D21" s="16">
        <f>'[2]27'!D23</f>
        <v>185</v>
      </c>
      <c r="E21" s="16">
        <f>'[2]27'!E23</f>
        <v>0</v>
      </c>
      <c r="F21" s="15">
        <f t="shared" si="6"/>
        <v>345</v>
      </c>
      <c r="G21" s="15">
        <f>'[2]27'!H23</f>
        <v>0</v>
      </c>
      <c r="H21" s="16">
        <f>'[2]27'!I23</f>
        <v>0</v>
      </c>
      <c r="I21" s="16">
        <f>'[2]27'!J23</f>
        <v>0</v>
      </c>
      <c r="J21" s="16">
        <f>'[2]27'!K23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'[2]27'!B24</f>
        <v>160</v>
      </c>
      <c r="C22" s="16">
        <f>'[2]27'!C24</f>
        <v>0</v>
      </c>
      <c r="D22" s="16">
        <f>'[2]27'!D24</f>
        <v>185</v>
      </c>
      <c r="E22" s="16">
        <f>'[2]27'!E24</f>
        <v>0</v>
      </c>
      <c r="F22" s="15">
        <f t="shared" si="6"/>
        <v>345</v>
      </c>
      <c r="G22" s="15">
        <f>'[2]27'!H24</f>
        <v>0</v>
      </c>
      <c r="H22" s="16">
        <f>'[2]27'!I24</f>
        <v>0</v>
      </c>
      <c r="I22" s="16">
        <f>'[2]27'!J24</f>
        <v>0</v>
      </c>
      <c r="J22" s="16">
        <f>'[2]27'!K24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'[2]27'!B25</f>
        <v>160</v>
      </c>
      <c r="C23" s="16">
        <f>'[2]27'!C25</f>
        <v>0</v>
      </c>
      <c r="D23" s="16">
        <f>'[2]27'!D25</f>
        <v>185</v>
      </c>
      <c r="E23" s="16">
        <f>'[2]27'!E25</f>
        <v>0</v>
      </c>
      <c r="F23" s="15">
        <f t="shared" si="6"/>
        <v>345</v>
      </c>
      <c r="G23" s="15">
        <f>'[2]27'!H25</f>
        <v>0</v>
      </c>
      <c r="H23" s="16">
        <f>'[2]27'!I25</f>
        <v>0</v>
      </c>
      <c r="I23" s="16">
        <f>'[2]27'!J25</f>
        <v>0</v>
      </c>
      <c r="J23" s="16">
        <f>'[2]27'!K25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'[2]27'!B26</f>
        <v>160</v>
      </c>
      <c r="C24" s="16">
        <f>'[2]27'!C26</f>
        <v>0</v>
      </c>
      <c r="D24" s="16">
        <f>'[2]27'!D26</f>
        <v>185</v>
      </c>
      <c r="E24" s="16">
        <f>'[2]27'!E26</f>
        <v>0</v>
      </c>
      <c r="F24" s="15">
        <f t="shared" si="6"/>
        <v>345</v>
      </c>
      <c r="G24" s="15">
        <f>'[2]27'!H26</f>
        <v>0</v>
      </c>
      <c r="H24" s="16">
        <f>'[2]27'!I26</f>
        <v>0</v>
      </c>
      <c r="I24" s="16">
        <f>'[2]27'!J26</f>
        <v>0</v>
      </c>
      <c r="J24" s="16">
        <f>'[2]27'!K26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'[2]27'!B27</f>
        <v>160</v>
      </c>
      <c r="C25" s="16">
        <f>'[2]27'!C27</f>
        <v>0</v>
      </c>
      <c r="D25" s="16">
        <f>'[2]27'!D27</f>
        <v>185</v>
      </c>
      <c r="E25" s="16">
        <f>'[2]27'!E27</f>
        <v>0</v>
      </c>
      <c r="F25" s="15">
        <f t="shared" si="6"/>
        <v>345</v>
      </c>
      <c r="G25" s="15">
        <f>'[2]27'!H27</f>
        <v>0</v>
      </c>
      <c r="H25" s="16">
        <f>'[2]27'!I27</f>
        <v>0</v>
      </c>
      <c r="I25" s="16">
        <f>'[2]27'!J27</f>
        <v>0</v>
      </c>
      <c r="J25" s="16">
        <f>'[2]27'!K27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'[2]27'!B28</f>
        <v>160</v>
      </c>
      <c r="C26" s="16">
        <f>'[2]27'!C28</f>
        <v>0</v>
      </c>
      <c r="D26" s="16">
        <f>'[2]27'!D28</f>
        <v>185</v>
      </c>
      <c r="E26" s="16">
        <f>'[2]27'!E28</f>
        <v>0</v>
      </c>
      <c r="F26" s="15">
        <f t="shared" si="6"/>
        <v>345</v>
      </c>
      <c r="G26" s="15">
        <f>'[2]27'!H28</f>
        <v>0</v>
      </c>
      <c r="H26" s="16">
        <f>'[2]27'!I28</f>
        <v>0</v>
      </c>
      <c r="I26" s="16">
        <f>'[2]27'!J28</f>
        <v>0</v>
      </c>
      <c r="J26" s="16">
        <f>'[2]27'!K28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'[2]27'!B29</f>
        <v>160</v>
      </c>
      <c r="C27" s="16">
        <f>'[2]27'!C29</f>
        <v>0</v>
      </c>
      <c r="D27" s="16">
        <f>'[2]27'!D29</f>
        <v>185</v>
      </c>
      <c r="E27" s="16">
        <f>'[2]27'!E29</f>
        <v>0</v>
      </c>
      <c r="F27" s="15">
        <f t="shared" si="6"/>
        <v>345</v>
      </c>
      <c r="G27" s="15">
        <f>'[2]27'!H29</f>
        <v>0</v>
      </c>
      <c r="H27" s="16">
        <f>'[2]27'!I29</f>
        <v>0</v>
      </c>
      <c r="I27" s="16">
        <f>'[2]27'!J29</f>
        <v>0</v>
      </c>
      <c r="J27" s="16">
        <f>'[2]27'!K29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'[2]27'!B30</f>
        <v>160</v>
      </c>
      <c r="C28" s="16">
        <f>'[2]27'!C30</f>
        <v>0</v>
      </c>
      <c r="D28" s="16">
        <f>'[2]27'!D30</f>
        <v>185</v>
      </c>
      <c r="E28" s="16">
        <f>'[2]27'!E30</f>
        <v>0</v>
      </c>
      <c r="F28" s="15">
        <f t="shared" si="6"/>
        <v>345</v>
      </c>
      <c r="G28" s="15">
        <f>'[2]27'!H30</f>
        <v>0</v>
      </c>
      <c r="H28" s="16">
        <f>'[2]27'!I30</f>
        <v>0</v>
      </c>
      <c r="I28" s="16">
        <f>'[2]27'!J30</f>
        <v>0</v>
      </c>
      <c r="J28" s="16">
        <f>'[2]27'!K30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'[2]27'!B31</f>
        <v>160</v>
      </c>
      <c r="C29" s="16">
        <f>'[2]27'!C31</f>
        <v>0</v>
      </c>
      <c r="D29" s="16">
        <f>'[2]27'!D31</f>
        <v>185</v>
      </c>
      <c r="E29" s="16">
        <f>'[2]27'!E31</f>
        <v>0</v>
      </c>
      <c r="F29" s="15">
        <f t="shared" si="6"/>
        <v>345</v>
      </c>
      <c r="G29" s="15">
        <f>'[2]27'!H31</f>
        <v>0</v>
      </c>
      <c r="H29" s="16">
        <f>'[2]27'!I31</f>
        <v>0</v>
      </c>
      <c r="I29" s="16">
        <f>'[2]27'!J31</f>
        <v>0</v>
      </c>
      <c r="J29" s="16">
        <f>'[2]27'!K31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'[2]27'!B32</f>
        <v>160</v>
      </c>
      <c r="C30" s="16">
        <f>'[2]27'!C32</f>
        <v>0</v>
      </c>
      <c r="D30" s="16">
        <f>'[2]27'!D32</f>
        <v>185</v>
      </c>
      <c r="E30" s="16">
        <f>'[2]27'!E32</f>
        <v>0</v>
      </c>
      <c r="F30" s="15">
        <f t="shared" si="6"/>
        <v>345</v>
      </c>
      <c r="G30" s="15">
        <f>'[2]27'!H32</f>
        <v>0</v>
      </c>
      <c r="H30" s="16">
        <f>'[2]27'!I32</f>
        <v>0</v>
      </c>
      <c r="I30" s="16">
        <f>'[2]27'!J32</f>
        <v>0</v>
      </c>
      <c r="J30" s="16">
        <f>'[2]27'!K32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'[2]27'!B33</f>
        <v>140</v>
      </c>
      <c r="C31" s="16">
        <f>'[2]27'!C33</f>
        <v>20</v>
      </c>
      <c r="D31" s="16">
        <f>'[2]27'!D33</f>
        <v>185</v>
      </c>
      <c r="E31" s="16">
        <f>'[2]27'!E33</f>
        <v>0</v>
      </c>
      <c r="F31" s="15">
        <f t="shared" si="6"/>
        <v>345</v>
      </c>
      <c r="G31" s="15">
        <f>'[2]27'!H33</f>
        <v>0</v>
      </c>
      <c r="H31" s="16">
        <f>'[2]27'!I33</f>
        <v>20</v>
      </c>
      <c r="I31" s="16">
        <f>'[2]27'!J33</f>
        <v>0</v>
      </c>
      <c r="J31" s="16">
        <f>'[2]27'!K33</f>
        <v>0</v>
      </c>
      <c r="K31" s="15">
        <f t="shared" si="4"/>
        <v>20</v>
      </c>
      <c r="L31" s="18">
        <f>frq!C31</f>
        <v>1</v>
      </c>
      <c r="M31" s="16">
        <f t="shared" si="0"/>
        <v>0</v>
      </c>
      <c r="N31" s="16">
        <f t="shared" si="1"/>
        <v>20</v>
      </c>
      <c r="O31" s="16">
        <f t="shared" si="2"/>
        <v>0</v>
      </c>
      <c r="P31" s="16">
        <f t="shared" si="3"/>
        <v>0</v>
      </c>
      <c r="Q31" s="17">
        <f t="shared" si="5"/>
        <v>20</v>
      </c>
    </row>
    <row r="32" spans="1:17">
      <c r="A32" s="8" t="s">
        <v>74</v>
      </c>
      <c r="B32" s="15">
        <f>'[2]27'!B34</f>
        <v>140</v>
      </c>
      <c r="C32" s="16">
        <f>'[2]27'!C34</f>
        <v>20</v>
      </c>
      <c r="D32" s="16">
        <f>'[2]27'!D34</f>
        <v>185</v>
      </c>
      <c r="E32" s="16">
        <f>'[2]27'!E34</f>
        <v>0</v>
      </c>
      <c r="F32" s="15">
        <f t="shared" si="6"/>
        <v>345</v>
      </c>
      <c r="G32" s="15">
        <f>'[2]27'!H34</f>
        <v>0</v>
      </c>
      <c r="H32" s="16">
        <f>'[2]27'!I34</f>
        <v>20</v>
      </c>
      <c r="I32" s="16">
        <f>'[2]27'!J34</f>
        <v>0</v>
      </c>
      <c r="J32" s="16">
        <f>'[2]27'!K34</f>
        <v>0</v>
      </c>
      <c r="K32" s="15">
        <f t="shared" si="4"/>
        <v>20</v>
      </c>
      <c r="L32" s="18">
        <f>frq!C32</f>
        <v>1</v>
      </c>
      <c r="M32" s="16">
        <f t="shared" si="0"/>
        <v>0</v>
      </c>
      <c r="N32" s="16">
        <f t="shared" si="1"/>
        <v>20</v>
      </c>
      <c r="O32" s="16">
        <f t="shared" si="2"/>
        <v>0</v>
      </c>
      <c r="P32" s="16">
        <f t="shared" si="3"/>
        <v>0</v>
      </c>
      <c r="Q32" s="17">
        <f t="shared" si="5"/>
        <v>20</v>
      </c>
    </row>
    <row r="33" spans="1:17">
      <c r="A33" s="8" t="s">
        <v>75</v>
      </c>
      <c r="B33" s="15">
        <f>'[2]27'!B35</f>
        <v>140</v>
      </c>
      <c r="C33" s="16">
        <f>'[2]27'!C35</f>
        <v>20</v>
      </c>
      <c r="D33" s="16">
        <f>'[2]27'!D35</f>
        <v>185</v>
      </c>
      <c r="E33" s="16">
        <f>'[2]27'!E35</f>
        <v>0</v>
      </c>
      <c r="F33" s="15">
        <f t="shared" si="6"/>
        <v>345</v>
      </c>
      <c r="G33" s="15">
        <f>'[2]27'!H35</f>
        <v>0</v>
      </c>
      <c r="H33" s="16">
        <f>'[2]27'!I35</f>
        <v>20</v>
      </c>
      <c r="I33" s="16">
        <f>'[2]27'!J35</f>
        <v>0</v>
      </c>
      <c r="J33" s="16">
        <f>'[2]27'!K35</f>
        <v>0</v>
      </c>
      <c r="K33" s="15">
        <f t="shared" si="4"/>
        <v>20</v>
      </c>
      <c r="L33" s="18">
        <f>frq!C33</f>
        <v>1</v>
      </c>
      <c r="M33" s="16">
        <f t="shared" si="0"/>
        <v>0</v>
      </c>
      <c r="N33" s="16">
        <f t="shared" si="1"/>
        <v>20</v>
      </c>
      <c r="O33" s="16">
        <f t="shared" si="2"/>
        <v>0</v>
      </c>
      <c r="P33" s="16">
        <f t="shared" si="3"/>
        <v>0</v>
      </c>
      <c r="Q33" s="17">
        <f t="shared" si="5"/>
        <v>20</v>
      </c>
    </row>
    <row r="34" spans="1:17">
      <c r="A34" s="8" t="s">
        <v>76</v>
      </c>
      <c r="B34" s="15">
        <f>'[2]27'!B36</f>
        <v>140</v>
      </c>
      <c r="C34" s="16">
        <f>'[2]27'!C36</f>
        <v>20</v>
      </c>
      <c r="D34" s="16">
        <f>'[2]27'!D36</f>
        <v>185</v>
      </c>
      <c r="E34" s="16">
        <f>'[2]27'!E36</f>
        <v>0</v>
      </c>
      <c r="F34" s="15">
        <f t="shared" si="6"/>
        <v>345</v>
      </c>
      <c r="G34" s="15">
        <f>'[2]27'!H36</f>
        <v>0</v>
      </c>
      <c r="H34" s="16">
        <f>'[2]27'!I36</f>
        <v>20</v>
      </c>
      <c r="I34" s="16">
        <f>'[2]27'!J36</f>
        <v>0</v>
      </c>
      <c r="J34" s="16">
        <f>'[2]27'!K36</f>
        <v>0</v>
      </c>
      <c r="K34" s="15">
        <f t="shared" si="4"/>
        <v>20</v>
      </c>
      <c r="L34" s="18">
        <f>frq!C34</f>
        <v>1</v>
      </c>
      <c r="M34" s="16">
        <f t="shared" si="0"/>
        <v>0</v>
      </c>
      <c r="N34" s="16">
        <f t="shared" si="1"/>
        <v>20</v>
      </c>
      <c r="O34" s="16">
        <f t="shared" si="2"/>
        <v>0</v>
      </c>
      <c r="P34" s="16">
        <f t="shared" si="3"/>
        <v>0</v>
      </c>
      <c r="Q34" s="17">
        <f t="shared" si="5"/>
        <v>20</v>
      </c>
    </row>
    <row r="35" spans="1:17">
      <c r="A35" s="8" t="s">
        <v>77</v>
      </c>
      <c r="B35" s="15">
        <f>'[2]27'!B37</f>
        <v>140</v>
      </c>
      <c r="C35" s="16">
        <f>'[2]27'!C37</f>
        <v>20</v>
      </c>
      <c r="D35" s="16">
        <f>'[2]27'!D37</f>
        <v>185</v>
      </c>
      <c r="E35" s="16">
        <f>'[2]27'!E37</f>
        <v>0</v>
      </c>
      <c r="F35" s="15">
        <f t="shared" si="6"/>
        <v>345</v>
      </c>
      <c r="G35" s="15">
        <f>'[2]27'!H37</f>
        <v>0</v>
      </c>
      <c r="H35" s="16">
        <f>'[2]27'!I37</f>
        <v>20</v>
      </c>
      <c r="I35" s="16">
        <f>'[2]27'!J37</f>
        <v>0</v>
      </c>
      <c r="J35" s="16">
        <f>'[2]27'!K37</f>
        <v>0</v>
      </c>
      <c r="K35" s="15">
        <f t="shared" si="4"/>
        <v>20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20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20</v>
      </c>
    </row>
    <row r="36" spans="1:17">
      <c r="A36" s="8" t="s">
        <v>78</v>
      </c>
      <c r="B36" s="15">
        <f>'[2]27'!B38</f>
        <v>140</v>
      </c>
      <c r="C36" s="16">
        <f>'[2]27'!C38</f>
        <v>20</v>
      </c>
      <c r="D36" s="16">
        <f>'[2]27'!D38</f>
        <v>185</v>
      </c>
      <c r="E36" s="16">
        <f>'[2]27'!E38</f>
        <v>0</v>
      </c>
      <c r="F36" s="15">
        <f t="shared" si="6"/>
        <v>345</v>
      </c>
      <c r="G36" s="15">
        <f>'[2]27'!H38</f>
        <v>0</v>
      </c>
      <c r="H36" s="16">
        <f>'[2]27'!I38</f>
        <v>20</v>
      </c>
      <c r="I36" s="16">
        <f>'[2]27'!J38</f>
        <v>0</v>
      </c>
      <c r="J36" s="16">
        <f>'[2]27'!K38</f>
        <v>0</v>
      </c>
      <c r="K36" s="15">
        <f t="shared" si="4"/>
        <v>20</v>
      </c>
      <c r="L36" s="18">
        <f>frq!C36</f>
        <v>1</v>
      </c>
      <c r="M36" s="16">
        <f t="shared" si="7"/>
        <v>0</v>
      </c>
      <c r="N36" s="16">
        <f t="shared" si="8"/>
        <v>20</v>
      </c>
      <c r="O36" s="16">
        <f t="shared" si="9"/>
        <v>0</v>
      </c>
      <c r="P36" s="16">
        <f t="shared" si="10"/>
        <v>0</v>
      </c>
      <c r="Q36" s="17">
        <f t="shared" si="5"/>
        <v>20</v>
      </c>
    </row>
    <row r="37" spans="1:17">
      <c r="A37" s="8" t="s">
        <v>79</v>
      </c>
      <c r="B37" s="15">
        <f>'[2]27'!B39</f>
        <v>140</v>
      </c>
      <c r="C37" s="16">
        <f>'[2]27'!C39</f>
        <v>20</v>
      </c>
      <c r="D37" s="16">
        <f>'[2]27'!D39</f>
        <v>185</v>
      </c>
      <c r="E37" s="16">
        <f>'[2]27'!E39</f>
        <v>0</v>
      </c>
      <c r="F37" s="15">
        <f t="shared" si="6"/>
        <v>345</v>
      </c>
      <c r="G37" s="15">
        <f>'[2]27'!H39</f>
        <v>0</v>
      </c>
      <c r="H37" s="16">
        <f>'[2]27'!I39</f>
        <v>20</v>
      </c>
      <c r="I37" s="16">
        <f>'[2]27'!J39</f>
        <v>0</v>
      </c>
      <c r="J37" s="16">
        <f>'[2]27'!K39</f>
        <v>0</v>
      </c>
      <c r="K37" s="15">
        <f t="shared" si="4"/>
        <v>20</v>
      </c>
      <c r="L37" s="18">
        <f>frq!C37</f>
        <v>1</v>
      </c>
      <c r="M37" s="16">
        <f t="shared" si="7"/>
        <v>0</v>
      </c>
      <c r="N37" s="16">
        <f t="shared" si="8"/>
        <v>20</v>
      </c>
      <c r="O37" s="16">
        <f t="shared" si="9"/>
        <v>0</v>
      </c>
      <c r="P37" s="16">
        <f t="shared" si="10"/>
        <v>0</v>
      </c>
      <c r="Q37" s="17">
        <f t="shared" si="5"/>
        <v>20</v>
      </c>
    </row>
    <row r="38" spans="1:17">
      <c r="A38" s="8" t="s">
        <v>80</v>
      </c>
      <c r="B38" s="15">
        <f>'[2]27'!B40</f>
        <v>140</v>
      </c>
      <c r="C38" s="16">
        <f>'[2]27'!C40</f>
        <v>20</v>
      </c>
      <c r="D38" s="16">
        <f>'[2]27'!D40</f>
        <v>185</v>
      </c>
      <c r="E38" s="16">
        <f>'[2]27'!E40</f>
        <v>0</v>
      </c>
      <c r="F38" s="15">
        <f t="shared" si="6"/>
        <v>345</v>
      </c>
      <c r="G38" s="15">
        <f>'[2]27'!H40</f>
        <v>0</v>
      </c>
      <c r="H38" s="16">
        <f>'[2]27'!I40</f>
        <v>20</v>
      </c>
      <c r="I38" s="16">
        <f>'[2]27'!J40</f>
        <v>0</v>
      </c>
      <c r="J38" s="16">
        <f>'[2]27'!K40</f>
        <v>0</v>
      </c>
      <c r="K38" s="15">
        <f t="shared" si="4"/>
        <v>20</v>
      </c>
      <c r="L38" s="18">
        <f>frq!C38</f>
        <v>1</v>
      </c>
      <c r="M38" s="16">
        <f t="shared" si="7"/>
        <v>0</v>
      </c>
      <c r="N38" s="16">
        <f t="shared" si="8"/>
        <v>20</v>
      </c>
      <c r="O38" s="16">
        <f t="shared" si="9"/>
        <v>0</v>
      </c>
      <c r="P38" s="16">
        <f t="shared" si="10"/>
        <v>0</v>
      </c>
      <c r="Q38" s="17">
        <f t="shared" si="5"/>
        <v>20</v>
      </c>
    </row>
    <row r="39" spans="1:17">
      <c r="A39" s="8" t="s">
        <v>81</v>
      </c>
      <c r="B39" s="15">
        <f>'[2]27'!B41</f>
        <v>120</v>
      </c>
      <c r="C39" s="16">
        <f>'[2]27'!C41</f>
        <v>40</v>
      </c>
      <c r="D39" s="16">
        <f>'[2]27'!D41</f>
        <v>185</v>
      </c>
      <c r="E39" s="16">
        <f>'[2]27'!E41</f>
        <v>0</v>
      </c>
      <c r="F39" s="15">
        <f t="shared" si="6"/>
        <v>345</v>
      </c>
      <c r="G39" s="15">
        <f>'[2]27'!H41</f>
        <v>0</v>
      </c>
      <c r="H39" s="16">
        <f>'[2]27'!I41</f>
        <v>40</v>
      </c>
      <c r="I39" s="16">
        <f>'[2]27'!J41</f>
        <v>0</v>
      </c>
      <c r="J39" s="16">
        <f>'[2]27'!K41</f>
        <v>0</v>
      </c>
      <c r="K39" s="15">
        <f t="shared" si="4"/>
        <v>40</v>
      </c>
      <c r="L39" s="18">
        <f>frq!C39</f>
        <v>1</v>
      </c>
      <c r="M39" s="16">
        <f t="shared" si="7"/>
        <v>0</v>
      </c>
      <c r="N39" s="16">
        <f t="shared" si="8"/>
        <v>40</v>
      </c>
      <c r="O39" s="16">
        <f t="shared" si="9"/>
        <v>0</v>
      </c>
      <c r="P39" s="16">
        <f t="shared" si="10"/>
        <v>0</v>
      </c>
      <c r="Q39" s="17">
        <f t="shared" si="5"/>
        <v>40</v>
      </c>
    </row>
    <row r="40" spans="1:17">
      <c r="A40" s="8" t="s">
        <v>82</v>
      </c>
      <c r="B40" s="15">
        <f>'[2]27'!B42</f>
        <v>120</v>
      </c>
      <c r="C40" s="16">
        <f>'[2]27'!C42</f>
        <v>40</v>
      </c>
      <c r="D40" s="16">
        <f>'[2]27'!D42</f>
        <v>185</v>
      </c>
      <c r="E40" s="16">
        <f>'[2]27'!E42</f>
        <v>0</v>
      </c>
      <c r="F40" s="15">
        <f t="shared" si="6"/>
        <v>345</v>
      </c>
      <c r="G40" s="15">
        <f>'[2]27'!H42</f>
        <v>0</v>
      </c>
      <c r="H40" s="16">
        <f>'[2]27'!I42</f>
        <v>40</v>
      </c>
      <c r="I40" s="16">
        <f>'[2]27'!J42</f>
        <v>0</v>
      </c>
      <c r="J40" s="16">
        <f>'[2]27'!K42</f>
        <v>0</v>
      </c>
      <c r="K40" s="15">
        <f t="shared" si="4"/>
        <v>40</v>
      </c>
      <c r="L40" s="18">
        <f>frq!C40</f>
        <v>1</v>
      </c>
      <c r="M40" s="16">
        <f t="shared" si="7"/>
        <v>0</v>
      </c>
      <c r="N40" s="16">
        <f t="shared" si="8"/>
        <v>40</v>
      </c>
      <c r="O40" s="16">
        <f t="shared" si="9"/>
        <v>0</v>
      </c>
      <c r="P40" s="16">
        <f t="shared" si="10"/>
        <v>0</v>
      </c>
      <c r="Q40" s="17">
        <f t="shared" si="5"/>
        <v>40</v>
      </c>
    </row>
    <row r="41" spans="1:17">
      <c r="A41" s="8" t="s">
        <v>83</v>
      </c>
      <c r="B41" s="15">
        <f>'[2]27'!B43</f>
        <v>100</v>
      </c>
      <c r="C41" s="16">
        <f>'[2]27'!C43</f>
        <v>40</v>
      </c>
      <c r="D41" s="16">
        <f>'[2]27'!D43</f>
        <v>185</v>
      </c>
      <c r="E41" s="16">
        <f>'[2]27'!E43</f>
        <v>0</v>
      </c>
      <c r="F41" s="15">
        <f t="shared" si="6"/>
        <v>325</v>
      </c>
      <c r="G41" s="15">
        <f>'[2]27'!H43</f>
        <v>0</v>
      </c>
      <c r="H41" s="16">
        <f>'[2]27'!I43</f>
        <v>40</v>
      </c>
      <c r="I41" s="16">
        <f>'[2]27'!J43</f>
        <v>0</v>
      </c>
      <c r="J41" s="16">
        <f>'[2]27'!K43</f>
        <v>0</v>
      </c>
      <c r="K41" s="15">
        <f t="shared" si="4"/>
        <v>40</v>
      </c>
      <c r="L41" s="18">
        <f>frq!C41</f>
        <v>1</v>
      </c>
      <c r="M41" s="16">
        <f t="shared" si="7"/>
        <v>0</v>
      </c>
      <c r="N41" s="16">
        <f t="shared" si="8"/>
        <v>40</v>
      </c>
      <c r="O41" s="16">
        <f t="shared" si="9"/>
        <v>0</v>
      </c>
      <c r="P41" s="16">
        <f t="shared" si="10"/>
        <v>0</v>
      </c>
      <c r="Q41" s="17">
        <f t="shared" si="5"/>
        <v>40</v>
      </c>
    </row>
    <row r="42" spans="1:17">
      <c r="A42" s="8" t="s">
        <v>84</v>
      </c>
      <c r="B42" s="15">
        <f>'[2]27'!B44</f>
        <v>100</v>
      </c>
      <c r="C42" s="16">
        <f>'[2]27'!C44</f>
        <v>40</v>
      </c>
      <c r="D42" s="16">
        <f>'[2]27'!D44</f>
        <v>185</v>
      </c>
      <c r="E42" s="16">
        <f>'[2]27'!E44</f>
        <v>0</v>
      </c>
      <c r="F42" s="15">
        <f t="shared" si="6"/>
        <v>325</v>
      </c>
      <c r="G42" s="15">
        <f>'[2]27'!H44</f>
        <v>0</v>
      </c>
      <c r="H42" s="16">
        <f>'[2]27'!I44</f>
        <v>40</v>
      </c>
      <c r="I42" s="16">
        <f>'[2]27'!J44</f>
        <v>0</v>
      </c>
      <c r="J42" s="16">
        <f>'[2]27'!K44</f>
        <v>0</v>
      </c>
      <c r="K42" s="15">
        <f t="shared" si="4"/>
        <v>40</v>
      </c>
      <c r="L42" s="18">
        <f>frq!C42</f>
        <v>1</v>
      </c>
      <c r="M42" s="16">
        <f t="shared" si="7"/>
        <v>0</v>
      </c>
      <c r="N42" s="16">
        <f t="shared" si="8"/>
        <v>40</v>
      </c>
      <c r="O42" s="16">
        <f t="shared" si="9"/>
        <v>0</v>
      </c>
      <c r="P42" s="16">
        <f t="shared" si="10"/>
        <v>0</v>
      </c>
      <c r="Q42" s="17">
        <f t="shared" si="5"/>
        <v>40</v>
      </c>
    </row>
    <row r="43" spans="1:17">
      <c r="A43" s="8" t="s">
        <v>85</v>
      </c>
      <c r="B43" s="15">
        <f>'[2]27'!B45</f>
        <v>100</v>
      </c>
      <c r="C43" s="16">
        <f>'[2]27'!C45</f>
        <v>40</v>
      </c>
      <c r="D43" s="16">
        <f>'[2]27'!D45</f>
        <v>185</v>
      </c>
      <c r="E43" s="16">
        <f>'[2]27'!E45</f>
        <v>0</v>
      </c>
      <c r="F43" s="15">
        <f t="shared" si="6"/>
        <v>325</v>
      </c>
      <c r="G43" s="15">
        <f>'[2]27'!H45</f>
        <v>0</v>
      </c>
      <c r="H43" s="16">
        <f>'[2]27'!I45</f>
        <v>40</v>
      </c>
      <c r="I43" s="16">
        <f>'[2]27'!J45</f>
        <v>0</v>
      </c>
      <c r="J43" s="16">
        <f>'[2]27'!K45</f>
        <v>0</v>
      </c>
      <c r="K43" s="15">
        <f t="shared" si="4"/>
        <v>40</v>
      </c>
      <c r="L43" s="18">
        <f>frq!C43</f>
        <v>1</v>
      </c>
      <c r="M43" s="16">
        <f t="shared" si="7"/>
        <v>0</v>
      </c>
      <c r="N43" s="16">
        <f t="shared" si="8"/>
        <v>40</v>
      </c>
      <c r="O43" s="16">
        <f t="shared" si="9"/>
        <v>0</v>
      </c>
      <c r="P43" s="16">
        <f t="shared" si="10"/>
        <v>0</v>
      </c>
      <c r="Q43" s="17">
        <f t="shared" si="5"/>
        <v>40</v>
      </c>
    </row>
    <row r="44" spans="1:17">
      <c r="A44" s="8" t="s">
        <v>86</v>
      </c>
      <c r="B44" s="15">
        <f>'[2]27'!B46</f>
        <v>100</v>
      </c>
      <c r="C44" s="16">
        <f>'[2]27'!C46</f>
        <v>40</v>
      </c>
      <c r="D44" s="16">
        <f>'[2]27'!D46</f>
        <v>185</v>
      </c>
      <c r="E44" s="16">
        <f>'[2]27'!E46</f>
        <v>0</v>
      </c>
      <c r="F44" s="15">
        <f t="shared" si="6"/>
        <v>325</v>
      </c>
      <c r="G44" s="15">
        <f>'[2]27'!H46</f>
        <v>0</v>
      </c>
      <c r="H44" s="16">
        <f>'[2]27'!I46</f>
        <v>40</v>
      </c>
      <c r="I44" s="16">
        <f>'[2]27'!J46</f>
        <v>0</v>
      </c>
      <c r="J44" s="16">
        <f>'[2]27'!K46</f>
        <v>0</v>
      </c>
      <c r="K44" s="15">
        <f t="shared" si="4"/>
        <v>40</v>
      </c>
      <c r="L44" s="18">
        <f>frq!C44</f>
        <v>1</v>
      </c>
      <c r="M44" s="16">
        <f t="shared" si="7"/>
        <v>0</v>
      </c>
      <c r="N44" s="16">
        <f t="shared" si="8"/>
        <v>40</v>
      </c>
      <c r="O44" s="16">
        <f t="shared" si="9"/>
        <v>0</v>
      </c>
      <c r="P44" s="16">
        <f t="shared" si="10"/>
        <v>0</v>
      </c>
      <c r="Q44" s="17">
        <f t="shared" si="5"/>
        <v>40</v>
      </c>
    </row>
    <row r="45" spans="1:17">
      <c r="A45" s="8" t="s">
        <v>87</v>
      </c>
      <c r="B45" s="15">
        <f>'[2]27'!B47</f>
        <v>100</v>
      </c>
      <c r="C45" s="16">
        <f>'[2]27'!C47</f>
        <v>60</v>
      </c>
      <c r="D45" s="16">
        <f>'[2]27'!D47</f>
        <v>185</v>
      </c>
      <c r="E45" s="16">
        <f>'[2]27'!E47</f>
        <v>0</v>
      </c>
      <c r="F45" s="15">
        <f t="shared" si="6"/>
        <v>345</v>
      </c>
      <c r="G45" s="15">
        <f>'[2]27'!H47</f>
        <v>0</v>
      </c>
      <c r="H45" s="16">
        <f>'[2]27'!I47</f>
        <v>60</v>
      </c>
      <c r="I45" s="16">
        <f>'[2]27'!J47</f>
        <v>0</v>
      </c>
      <c r="J45" s="16">
        <f>'[2]27'!K47</f>
        <v>0</v>
      </c>
      <c r="K45" s="15">
        <f t="shared" si="4"/>
        <v>60</v>
      </c>
      <c r="L45" s="18">
        <f>frq!C45</f>
        <v>1</v>
      </c>
      <c r="M45" s="16">
        <f t="shared" si="7"/>
        <v>0</v>
      </c>
      <c r="N45" s="16">
        <f t="shared" si="8"/>
        <v>60</v>
      </c>
      <c r="O45" s="16">
        <f t="shared" si="9"/>
        <v>0</v>
      </c>
      <c r="P45" s="16">
        <f t="shared" si="10"/>
        <v>0</v>
      </c>
      <c r="Q45" s="17">
        <f t="shared" si="5"/>
        <v>60</v>
      </c>
    </row>
    <row r="46" spans="1:17">
      <c r="A46" s="8" t="s">
        <v>88</v>
      </c>
      <c r="B46" s="15">
        <f>'[2]27'!B48</f>
        <v>100</v>
      </c>
      <c r="C46" s="16">
        <f>'[2]27'!C48</f>
        <v>60</v>
      </c>
      <c r="D46" s="16">
        <f>'[2]27'!D48</f>
        <v>185</v>
      </c>
      <c r="E46" s="16">
        <f>'[2]27'!E48</f>
        <v>0</v>
      </c>
      <c r="F46" s="15">
        <f t="shared" si="6"/>
        <v>345</v>
      </c>
      <c r="G46" s="15">
        <f>'[2]27'!H48</f>
        <v>0</v>
      </c>
      <c r="H46" s="16">
        <f>'[2]27'!I48</f>
        <v>60</v>
      </c>
      <c r="I46" s="16">
        <f>'[2]27'!J48</f>
        <v>0</v>
      </c>
      <c r="J46" s="16">
        <f>'[2]27'!K48</f>
        <v>0</v>
      </c>
      <c r="K46" s="15">
        <f t="shared" si="4"/>
        <v>60</v>
      </c>
      <c r="L46" s="18">
        <f>frq!C46</f>
        <v>1</v>
      </c>
      <c r="M46" s="16">
        <f t="shared" si="7"/>
        <v>0</v>
      </c>
      <c r="N46" s="16">
        <f t="shared" si="8"/>
        <v>60</v>
      </c>
      <c r="O46" s="16">
        <f t="shared" si="9"/>
        <v>0</v>
      </c>
      <c r="P46" s="16">
        <f t="shared" si="10"/>
        <v>0</v>
      </c>
      <c r="Q46" s="17">
        <f t="shared" si="5"/>
        <v>60</v>
      </c>
    </row>
    <row r="47" spans="1:17">
      <c r="A47" s="8" t="s">
        <v>89</v>
      </c>
      <c r="B47" s="15">
        <f>'[2]27'!B49</f>
        <v>100</v>
      </c>
      <c r="C47" s="16">
        <f>'[2]27'!C49</f>
        <v>60</v>
      </c>
      <c r="D47" s="16">
        <f>'[2]27'!D49</f>
        <v>185</v>
      </c>
      <c r="E47" s="16">
        <f>'[2]27'!E49</f>
        <v>0</v>
      </c>
      <c r="F47" s="15">
        <f t="shared" si="6"/>
        <v>345</v>
      </c>
      <c r="G47" s="15">
        <f>'[2]27'!H49</f>
        <v>0</v>
      </c>
      <c r="H47" s="16">
        <f>'[2]27'!I49</f>
        <v>60</v>
      </c>
      <c r="I47" s="16">
        <f>'[2]27'!J49</f>
        <v>0</v>
      </c>
      <c r="J47" s="16">
        <f>'[2]27'!K49</f>
        <v>0</v>
      </c>
      <c r="K47" s="15">
        <f t="shared" si="4"/>
        <v>60</v>
      </c>
      <c r="L47" s="18">
        <f>frq!C47</f>
        <v>1</v>
      </c>
      <c r="M47" s="16">
        <f t="shared" si="7"/>
        <v>0</v>
      </c>
      <c r="N47" s="16">
        <f t="shared" si="8"/>
        <v>60</v>
      </c>
      <c r="O47" s="16">
        <f t="shared" si="9"/>
        <v>0</v>
      </c>
      <c r="P47" s="16">
        <f t="shared" si="10"/>
        <v>0</v>
      </c>
      <c r="Q47" s="17">
        <f t="shared" si="5"/>
        <v>60</v>
      </c>
    </row>
    <row r="48" spans="1:17">
      <c r="A48" s="8" t="s">
        <v>90</v>
      </c>
      <c r="B48" s="15">
        <f>'[2]27'!B50</f>
        <v>100</v>
      </c>
      <c r="C48" s="16">
        <f>'[2]27'!C50</f>
        <v>60</v>
      </c>
      <c r="D48" s="16">
        <f>'[2]27'!D50</f>
        <v>185</v>
      </c>
      <c r="E48" s="16">
        <f>'[2]27'!E50</f>
        <v>0</v>
      </c>
      <c r="F48" s="15">
        <f t="shared" si="6"/>
        <v>345</v>
      </c>
      <c r="G48" s="15">
        <f>'[2]27'!H50</f>
        <v>0</v>
      </c>
      <c r="H48" s="16">
        <f>'[2]27'!I50</f>
        <v>60</v>
      </c>
      <c r="I48" s="16">
        <f>'[2]27'!J50</f>
        <v>0</v>
      </c>
      <c r="J48" s="16">
        <f>'[2]27'!K50</f>
        <v>0</v>
      </c>
      <c r="K48" s="15">
        <f t="shared" si="4"/>
        <v>60</v>
      </c>
      <c r="L48" s="18">
        <f>frq!C48</f>
        <v>1</v>
      </c>
      <c r="M48" s="16">
        <f t="shared" si="7"/>
        <v>0</v>
      </c>
      <c r="N48" s="16">
        <f t="shared" si="8"/>
        <v>60</v>
      </c>
      <c r="O48" s="16">
        <f t="shared" si="9"/>
        <v>0</v>
      </c>
      <c r="P48" s="16">
        <f t="shared" si="10"/>
        <v>0</v>
      </c>
      <c r="Q48" s="17">
        <f t="shared" si="5"/>
        <v>60</v>
      </c>
    </row>
    <row r="49" spans="1:17">
      <c r="A49" s="8" t="s">
        <v>91</v>
      </c>
      <c r="B49" s="15">
        <f>'[2]27'!B51</f>
        <v>100</v>
      </c>
      <c r="C49" s="16">
        <f>'[2]27'!C51</f>
        <v>60</v>
      </c>
      <c r="D49" s="16">
        <f>'[2]27'!D51</f>
        <v>185</v>
      </c>
      <c r="E49" s="16">
        <f>'[2]27'!E51</f>
        <v>0</v>
      </c>
      <c r="F49" s="15">
        <f t="shared" si="6"/>
        <v>345</v>
      </c>
      <c r="G49" s="15">
        <f>'[2]27'!H51</f>
        <v>0</v>
      </c>
      <c r="H49" s="16">
        <f>'[2]27'!I51</f>
        <v>60</v>
      </c>
      <c r="I49" s="16">
        <f>'[2]27'!J51</f>
        <v>0</v>
      </c>
      <c r="J49" s="16">
        <f>'[2]27'!K51</f>
        <v>0</v>
      </c>
      <c r="K49" s="15">
        <f t="shared" si="4"/>
        <v>60</v>
      </c>
      <c r="L49" s="18">
        <f>frq!C49</f>
        <v>1</v>
      </c>
      <c r="M49" s="16">
        <f t="shared" si="7"/>
        <v>0</v>
      </c>
      <c r="N49" s="16">
        <f t="shared" si="8"/>
        <v>60</v>
      </c>
      <c r="O49" s="16">
        <f t="shared" si="9"/>
        <v>0</v>
      </c>
      <c r="P49" s="16">
        <f t="shared" si="10"/>
        <v>0</v>
      </c>
      <c r="Q49" s="17">
        <f t="shared" si="5"/>
        <v>60</v>
      </c>
    </row>
    <row r="50" spans="1:17">
      <c r="A50" s="8" t="s">
        <v>92</v>
      </c>
      <c r="B50" s="15">
        <f>'[2]27'!B52</f>
        <v>100</v>
      </c>
      <c r="C50" s="16">
        <f>'[2]27'!C52</f>
        <v>60</v>
      </c>
      <c r="D50" s="16">
        <f>'[2]27'!D52</f>
        <v>185</v>
      </c>
      <c r="E50" s="16">
        <f>'[2]27'!E52</f>
        <v>0</v>
      </c>
      <c r="F50" s="15">
        <f t="shared" si="6"/>
        <v>345</v>
      </c>
      <c r="G50" s="15">
        <f>'[2]27'!H52</f>
        <v>0</v>
      </c>
      <c r="H50" s="16">
        <f>'[2]27'!I52</f>
        <v>60</v>
      </c>
      <c r="I50" s="16">
        <f>'[2]27'!J52</f>
        <v>0</v>
      </c>
      <c r="J50" s="16">
        <f>'[2]27'!K52</f>
        <v>0</v>
      </c>
      <c r="K50" s="15">
        <f t="shared" si="4"/>
        <v>60</v>
      </c>
      <c r="L50" s="18">
        <f>frq!C50</f>
        <v>1</v>
      </c>
      <c r="M50" s="16">
        <f t="shared" si="7"/>
        <v>0</v>
      </c>
      <c r="N50" s="16">
        <f t="shared" si="8"/>
        <v>60</v>
      </c>
      <c r="O50" s="16">
        <f t="shared" si="9"/>
        <v>0</v>
      </c>
      <c r="P50" s="16">
        <f t="shared" si="10"/>
        <v>0</v>
      </c>
      <c r="Q50" s="17">
        <f t="shared" si="5"/>
        <v>60</v>
      </c>
    </row>
    <row r="51" spans="1:17">
      <c r="A51" s="8" t="s">
        <v>93</v>
      </c>
      <c r="B51" s="15">
        <f>'[2]27'!B53</f>
        <v>100</v>
      </c>
      <c r="C51" s="16">
        <f>'[2]27'!C53</f>
        <v>60</v>
      </c>
      <c r="D51" s="16">
        <f>'[2]27'!D53</f>
        <v>185</v>
      </c>
      <c r="E51" s="16">
        <f>'[2]27'!E53</f>
        <v>0</v>
      </c>
      <c r="F51" s="15">
        <f t="shared" si="6"/>
        <v>345</v>
      </c>
      <c r="G51" s="15">
        <f>'[2]27'!H53</f>
        <v>0</v>
      </c>
      <c r="H51" s="16">
        <f>'[2]27'!I53</f>
        <v>60</v>
      </c>
      <c r="I51" s="16">
        <f>'[2]27'!J53</f>
        <v>0</v>
      </c>
      <c r="J51" s="16">
        <f>'[2]27'!K53</f>
        <v>0</v>
      </c>
      <c r="K51" s="15">
        <f t="shared" si="4"/>
        <v>60</v>
      </c>
      <c r="L51" s="18">
        <f>frq!C51</f>
        <v>1</v>
      </c>
      <c r="M51" s="16">
        <f t="shared" si="7"/>
        <v>0</v>
      </c>
      <c r="N51" s="16">
        <f t="shared" si="8"/>
        <v>60</v>
      </c>
      <c r="O51" s="16">
        <f t="shared" si="9"/>
        <v>0</v>
      </c>
      <c r="P51" s="16">
        <f t="shared" si="10"/>
        <v>0</v>
      </c>
      <c r="Q51" s="17">
        <f t="shared" si="5"/>
        <v>60</v>
      </c>
    </row>
    <row r="52" spans="1:17">
      <c r="A52" s="8" t="s">
        <v>94</v>
      </c>
      <c r="B52" s="15">
        <f>'[2]27'!B54</f>
        <v>100</v>
      </c>
      <c r="C52" s="16">
        <f>'[2]27'!C54</f>
        <v>60</v>
      </c>
      <c r="D52" s="16">
        <f>'[2]27'!D54</f>
        <v>185</v>
      </c>
      <c r="E52" s="16">
        <f>'[2]27'!E54</f>
        <v>0</v>
      </c>
      <c r="F52" s="15">
        <f t="shared" si="6"/>
        <v>345</v>
      </c>
      <c r="G52" s="15">
        <f>'[2]27'!H54</f>
        <v>0</v>
      </c>
      <c r="H52" s="16">
        <f>'[2]27'!I54</f>
        <v>60</v>
      </c>
      <c r="I52" s="16">
        <f>'[2]27'!J54</f>
        <v>0</v>
      </c>
      <c r="J52" s="16">
        <f>'[2]27'!K54</f>
        <v>0</v>
      </c>
      <c r="K52" s="15">
        <f t="shared" si="4"/>
        <v>60</v>
      </c>
      <c r="L52" s="18">
        <f>frq!C52</f>
        <v>1</v>
      </c>
      <c r="M52" s="16">
        <f t="shared" si="7"/>
        <v>0</v>
      </c>
      <c r="N52" s="16">
        <f t="shared" si="8"/>
        <v>60</v>
      </c>
      <c r="O52" s="16">
        <f t="shared" si="9"/>
        <v>0</v>
      </c>
      <c r="P52" s="16">
        <f t="shared" si="10"/>
        <v>0</v>
      </c>
      <c r="Q52" s="17">
        <f t="shared" si="5"/>
        <v>60</v>
      </c>
    </row>
    <row r="53" spans="1:17">
      <c r="A53" s="8" t="s">
        <v>95</v>
      </c>
      <c r="B53" s="15">
        <f>'[2]27'!B55</f>
        <v>100</v>
      </c>
      <c r="C53" s="16">
        <f>'[2]27'!C55</f>
        <v>60</v>
      </c>
      <c r="D53" s="16">
        <f>'[2]27'!D55</f>
        <v>185</v>
      </c>
      <c r="E53" s="16">
        <f>'[2]27'!E55</f>
        <v>0</v>
      </c>
      <c r="F53" s="15">
        <f t="shared" si="6"/>
        <v>345</v>
      </c>
      <c r="G53" s="15">
        <f>'[2]27'!H55</f>
        <v>0</v>
      </c>
      <c r="H53" s="16">
        <f>'[2]27'!I55</f>
        <v>60</v>
      </c>
      <c r="I53" s="16">
        <f>'[2]27'!J55</f>
        <v>0</v>
      </c>
      <c r="J53" s="16">
        <f>'[2]27'!K55</f>
        <v>0</v>
      </c>
      <c r="K53" s="15">
        <f t="shared" si="4"/>
        <v>60</v>
      </c>
      <c r="L53" s="18">
        <f>frq!C53</f>
        <v>1</v>
      </c>
      <c r="M53" s="16">
        <f t="shared" si="7"/>
        <v>0</v>
      </c>
      <c r="N53" s="16">
        <f t="shared" si="8"/>
        <v>60</v>
      </c>
      <c r="O53" s="16">
        <f t="shared" si="9"/>
        <v>0</v>
      </c>
      <c r="P53" s="16">
        <f t="shared" si="10"/>
        <v>0</v>
      </c>
      <c r="Q53" s="17">
        <f t="shared" si="5"/>
        <v>60</v>
      </c>
    </row>
    <row r="54" spans="1:17">
      <c r="A54" s="8" t="s">
        <v>96</v>
      </c>
      <c r="B54" s="15">
        <f>'[2]27'!B56</f>
        <v>100</v>
      </c>
      <c r="C54" s="16">
        <f>'[2]27'!C56</f>
        <v>60</v>
      </c>
      <c r="D54" s="16">
        <f>'[2]27'!D56</f>
        <v>185</v>
      </c>
      <c r="E54" s="16">
        <f>'[2]27'!E56</f>
        <v>0</v>
      </c>
      <c r="F54" s="15">
        <f t="shared" si="6"/>
        <v>345</v>
      </c>
      <c r="G54" s="15">
        <f>'[2]27'!H56</f>
        <v>0</v>
      </c>
      <c r="H54" s="16">
        <f>'[2]27'!I56</f>
        <v>60</v>
      </c>
      <c r="I54" s="16">
        <f>'[2]27'!J56</f>
        <v>0</v>
      </c>
      <c r="J54" s="16">
        <f>'[2]27'!K56</f>
        <v>0</v>
      </c>
      <c r="K54" s="15">
        <f t="shared" si="4"/>
        <v>60</v>
      </c>
      <c r="L54" s="18">
        <f>frq!C54</f>
        <v>1</v>
      </c>
      <c r="M54" s="16">
        <f t="shared" si="7"/>
        <v>0</v>
      </c>
      <c r="N54" s="16">
        <f t="shared" si="8"/>
        <v>60</v>
      </c>
      <c r="O54" s="16">
        <f t="shared" si="9"/>
        <v>0</v>
      </c>
      <c r="P54" s="16">
        <f t="shared" si="10"/>
        <v>0</v>
      </c>
      <c r="Q54" s="17">
        <f t="shared" si="5"/>
        <v>60</v>
      </c>
    </row>
    <row r="55" spans="1:17">
      <c r="A55" s="8" t="s">
        <v>97</v>
      </c>
      <c r="B55" s="15">
        <f>'[2]27'!B57</f>
        <v>100</v>
      </c>
      <c r="C55" s="16">
        <f>'[2]27'!C57</f>
        <v>60</v>
      </c>
      <c r="D55" s="16">
        <f>'[2]27'!D57</f>
        <v>185</v>
      </c>
      <c r="E55" s="16">
        <f>'[2]27'!E57</f>
        <v>0</v>
      </c>
      <c r="F55" s="15">
        <f t="shared" si="6"/>
        <v>345</v>
      </c>
      <c r="G55" s="15">
        <f>'[2]27'!H57</f>
        <v>0</v>
      </c>
      <c r="H55" s="16">
        <f>'[2]27'!I57</f>
        <v>60</v>
      </c>
      <c r="I55" s="16">
        <f>'[2]27'!J57</f>
        <v>0</v>
      </c>
      <c r="J55" s="16">
        <f>'[2]27'!K57</f>
        <v>0</v>
      </c>
      <c r="K55" s="15">
        <f t="shared" si="4"/>
        <v>60</v>
      </c>
      <c r="L55" s="18">
        <f>frq!C55</f>
        <v>1</v>
      </c>
      <c r="M55" s="16">
        <f t="shared" si="7"/>
        <v>0</v>
      </c>
      <c r="N55" s="16">
        <f t="shared" si="8"/>
        <v>60</v>
      </c>
      <c r="O55" s="16">
        <f t="shared" si="9"/>
        <v>0</v>
      </c>
      <c r="P55" s="16">
        <f t="shared" si="10"/>
        <v>0</v>
      </c>
      <c r="Q55" s="17">
        <f t="shared" si="5"/>
        <v>60</v>
      </c>
    </row>
    <row r="56" spans="1:17">
      <c r="A56" s="8" t="s">
        <v>98</v>
      </c>
      <c r="B56" s="15">
        <f>'[2]27'!B58</f>
        <v>100</v>
      </c>
      <c r="C56" s="16">
        <f>'[2]27'!C58</f>
        <v>60</v>
      </c>
      <c r="D56" s="16">
        <f>'[2]27'!D58</f>
        <v>185</v>
      </c>
      <c r="E56" s="16">
        <f>'[2]27'!E58</f>
        <v>0</v>
      </c>
      <c r="F56" s="15">
        <f t="shared" si="6"/>
        <v>345</v>
      </c>
      <c r="G56" s="15">
        <f>'[2]27'!H58</f>
        <v>0</v>
      </c>
      <c r="H56" s="16">
        <f>'[2]27'!I58</f>
        <v>60</v>
      </c>
      <c r="I56" s="16">
        <f>'[2]27'!J58</f>
        <v>0</v>
      </c>
      <c r="J56" s="16">
        <f>'[2]27'!K58</f>
        <v>0</v>
      </c>
      <c r="K56" s="15">
        <f t="shared" si="4"/>
        <v>60</v>
      </c>
      <c r="L56" s="18">
        <f>frq!C56</f>
        <v>1</v>
      </c>
      <c r="M56" s="16">
        <f t="shared" si="7"/>
        <v>0</v>
      </c>
      <c r="N56" s="16">
        <f t="shared" si="8"/>
        <v>60</v>
      </c>
      <c r="O56" s="16">
        <f t="shared" si="9"/>
        <v>0</v>
      </c>
      <c r="P56" s="16">
        <f t="shared" si="10"/>
        <v>0</v>
      </c>
      <c r="Q56" s="17">
        <f t="shared" si="5"/>
        <v>60</v>
      </c>
    </row>
    <row r="57" spans="1:17">
      <c r="A57" s="8" t="s">
        <v>99</v>
      </c>
      <c r="B57" s="15">
        <f>'[2]27'!B59</f>
        <v>100</v>
      </c>
      <c r="C57" s="16">
        <f>'[2]27'!C59</f>
        <v>60</v>
      </c>
      <c r="D57" s="16">
        <f>'[2]27'!D59</f>
        <v>185</v>
      </c>
      <c r="E57" s="16">
        <f>'[2]27'!E59</f>
        <v>0</v>
      </c>
      <c r="F57" s="15">
        <f t="shared" si="6"/>
        <v>345</v>
      </c>
      <c r="G57" s="15">
        <f>'[2]27'!H59</f>
        <v>0</v>
      </c>
      <c r="H57" s="16">
        <f>'[2]27'!I59</f>
        <v>60</v>
      </c>
      <c r="I57" s="16">
        <f>'[2]27'!J59</f>
        <v>0</v>
      </c>
      <c r="J57" s="16">
        <f>'[2]27'!K59</f>
        <v>0</v>
      </c>
      <c r="K57" s="15">
        <f t="shared" si="4"/>
        <v>60</v>
      </c>
      <c r="L57" s="18">
        <f>frq!C57</f>
        <v>1</v>
      </c>
      <c r="M57" s="16">
        <f t="shared" si="7"/>
        <v>0</v>
      </c>
      <c r="N57" s="16">
        <f t="shared" si="8"/>
        <v>60</v>
      </c>
      <c r="O57" s="16">
        <f t="shared" si="9"/>
        <v>0</v>
      </c>
      <c r="P57" s="16">
        <f t="shared" si="10"/>
        <v>0</v>
      </c>
      <c r="Q57" s="17">
        <f t="shared" si="5"/>
        <v>60</v>
      </c>
    </row>
    <row r="58" spans="1:17">
      <c r="A58" s="8" t="s">
        <v>100</v>
      </c>
      <c r="B58" s="15">
        <f>'[2]27'!B60</f>
        <v>100</v>
      </c>
      <c r="C58" s="16">
        <f>'[2]27'!C60</f>
        <v>60</v>
      </c>
      <c r="D58" s="16">
        <f>'[2]27'!D60</f>
        <v>185</v>
      </c>
      <c r="E58" s="16">
        <f>'[2]27'!E60</f>
        <v>0</v>
      </c>
      <c r="F58" s="15">
        <f t="shared" si="6"/>
        <v>345</v>
      </c>
      <c r="G58" s="15">
        <f>'[2]27'!H60</f>
        <v>0</v>
      </c>
      <c r="H58" s="16">
        <f>'[2]27'!I60</f>
        <v>60</v>
      </c>
      <c r="I58" s="16">
        <f>'[2]27'!J60</f>
        <v>0</v>
      </c>
      <c r="J58" s="16">
        <f>'[2]27'!K60</f>
        <v>0</v>
      </c>
      <c r="K58" s="15">
        <f t="shared" si="4"/>
        <v>60</v>
      </c>
      <c r="L58" s="18">
        <f>frq!C58</f>
        <v>1</v>
      </c>
      <c r="M58" s="16">
        <f t="shared" si="7"/>
        <v>0</v>
      </c>
      <c r="N58" s="16">
        <f t="shared" si="8"/>
        <v>60</v>
      </c>
      <c r="O58" s="16">
        <f t="shared" si="9"/>
        <v>0</v>
      </c>
      <c r="P58" s="16">
        <f t="shared" si="10"/>
        <v>0</v>
      </c>
      <c r="Q58" s="17">
        <f t="shared" si="5"/>
        <v>60</v>
      </c>
    </row>
    <row r="59" spans="1:17">
      <c r="A59" s="8" t="s">
        <v>101</v>
      </c>
      <c r="B59" s="15">
        <f>'[2]27'!B61</f>
        <v>85</v>
      </c>
      <c r="C59" s="16">
        <f>'[2]27'!C61</f>
        <v>75</v>
      </c>
      <c r="D59" s="16">
        <f>'[2]27'!D61</f>
        <v>185</v>
      </c>
      <c r="E59" s="16">
        <f>'[2]27'!E61</f>
        <v>0</v>
      </c>
      <c r="F59" s="15">
        <f t="shared" si="6"/>
        <v>345</v>
      </c>
      <c r="G59" s="15">
        <f>'[2]27'!H61</f>
        <v>0</v>
      </c>
      <c r="H59" s="16">
        <f>'[2]27'!I61</f>
        <v>75</v>
      </c>
      <c r="I59" s="16">
        <f>'[2]27'!J61</f>
        <v>0</v>
      </c>
      <c r="J59" s="16">
        <f>'[2]27'!K61</f>
        <v>0</v>
      </c>
      <c r="K59" s="15">
        <f t="shared" si="4"/>
        <v>75</v>
      </c>
      <c r="L59" s="18">
        <f>frq!C59</f>
        <v>1</v>
      </c>
      <c r="M59" s="16">
        <f t="shared" si="7"/>
        <v>0</v>
      </c>
      <c r="N59" s="16">
        <f t="shared" si="8"/>
        <v>75</v>
      </c>
      <c r="O59" s="16">
        <f t="shared" si="9"/>
        <v>0</v>
      </c>
      <c r="P59" s="16">
        <f t="shared" si="10"/>
        <v>0</v>
      </c>
      <c r="Q59" s="17">
        <f t="shared" si="5"/>
        <v>75</v>
      </c>
    </row>
    <row r="60" spans="1:17">
      <c r="A60" s="8" t="s">
        <v>102</v>
      </c>
      <c r="B60" s="15">
        <f>'[2]27'!B62</f>
        <v>85</v>
      </c>
      <c r="C60" s="16">
        <f>'[2]27'!C62</f>
        <v>75</v>
      </c>
      <c r="D60" s="16">
        <f>'[2]27'!D62</f>
        <v>185</v>
      </c>
      <c r="E60" s="16">
        <f>'[2]27'!E62</f>
        <v>0</v>
      </c>
      <c r="F60" s="15">
        <f t="shared" si="6"/>
        <v>345</v>
      </c>
      <c r="G60" s="15">
        <f>'[2]27'!H62</f>
        <v>0</v>
      </c>
      <c r="H60" s="16">
        <f>'[2]27'!I62</f>
        <v>75</v>
      </c>
      <c r="I60" s="16">
        <f>'[2]27'!J62</f>
        <v>0</v>
      </c>
      <c r="J60" s="16">
        <f>'[2]27'!K62</f>
        <v>0</v>
      </c>
      <c r="K60" s="15">
        <f t="shared" si="4"/>
        <v>75</v>
      </c>
      <c r="L60" s="18">
        <f>frq!C60</f>
        <v>1</v>
      </c>
      <c r="M60" s="16">
        <f t="shared" si="7"/>
        <v>0</v>
      </c>
      <c r="N60" s="16">
        <f t="shared" si="8"/>
        <v>75</v>
      </c>
      <c r="O60" s="16">
        <f t="shared" si="9"/>
        <v>0</v>
      </c>
      <c r="P60" s="16">
        <f t="shared" si="10"/>
        <v>0</v>
      </c>
      <c r="Q60" s="17">
        <f t="shared" si="5"/>
        <v>75</v>
      </c>
    </row>
    <row r="61" spans="1:17">
      <c r="A61" s="8" t="s">
        <v>103</v>
      </c>
      <c r="B61" s="15">
        <f>'[2]27'!B63</f>
        <v>55</v>
      </c>
      <c r="C61" s="16">
        <f>'[2]27'!C63</f>
        <v>105</v>
      </c>
      <c r="D61" s="16">
        <f>'[2]27'!D63</f>
        <v>185</v>
      </c>
      <c r="E61" s="16">
        <f>'[2]27'!E63</f>
        <v>0</v>
      </c>
      <c r="F61" s="15">
        <f t="shared" si="6"/>
        <v>345</v>
      </c>
      <c r="G61" s="15">
        <f>'[2]27'!H63</f>
        <v>0</v>
      </c>
      <c r="H61" s="16">
        <f>'[2]27'!I63</f>
        <v>105</v>
      </c>
      <c r="I61" s="16">
        <f>'[2]27'!J63</f>
        <v>0</v>
      </c>
      <c r="J61" s="16">
        <f>'[2]27'!K63</f>
        <v>0</v>
      </c>
      <c r="K61" s="15">
        <f t="shared" si="4"/>
        <v>105</v>
      </c>
      <c r="L61" s="18">
        <f>frq!C61</f>
        <v>1</v>
      </c>
      <c r="M61" s="16">
        <f t="shared" si="7"/>
        <v>0</v>
      </c>
      <c r="N61" s="16">
        <f t="shared" si="8"/>
        <v>105</v>
      </c>
      <c r="O61" s="16">
        <f t="shared" si="9"/>
        <v>0</v>
      </c>
      <c r="P61" s="16">
        <f t="shared" si="10"/>
        <v>0</v>
      </c>
      <c r="Q61" s="17">
        <f t="shared" si="5"/>
        <v>105</v>
      </c>
    </row>
    <row r="62" spans="1:17">
      <c r="A62" s="8" t="s">
        <v>104</v>
      </c>
      <c r="B62" s="15">
        <f>'[2]27'!B64</f>
        <v>55</v>
      </c>
      <c r="C62" s="16">
        <f>'[2]27'!C64</f>
        <v>105</v>
      </c>
      <c r="D62" s="16">
        <f>'[2]27'!D64</f>
        <v>185</v>
      </c>
      <c r="E62" s="16">
        <f>'[2]27'!E64</f>
        <v>0</v>
      </c>
      <c r="F62" s="15">
        <f t="shared" si="6"/>
        <v>345</v>
      </c>
      <c r="G62" s="15">
        <f>'[2]27'!H64</f>
        <v>0</v>
      </c>
      <c r="H62" s="16">
        <f>'[2]27'!I64</f>
        <v>105</v>
      </c>
      <c r="I62" s="16">
        <f>'[2]27'!J64</f>
        <v>0</v>
      </c>
      <c r="J62" s="16">
        <f>'[2]27'!K64</f>
        <v>0</v>
      </c>
      <c r="K62" s="15">
        <f t="shared" si="4"/>
        <v>105</v>
      </c>
      <c r="L62" s="18">
        <f>frq!C62</f>
        <v>1</v>
      </c>
      <c r="M62" s="16">
        <f t="shared" si="7"/>
        <v>0</v>
      </c>
      <c r="N62" s="16">
        <f t="shared" si="8"/>
        <v>105</v>
      </c>
      <c r="O62" s="16">
        <f t="shared" si="9"/>
        <v>0</v>
      </c>
      <c r="P62" s="16">
        <f t="shared" si="10"/>
        <v>0</v>
      </c>
      <c r="Q62" s="17">
        <f t="shared" si="5"/>
        <v>105</v>
      </c>
    </row>
    <row r="63" spans="1:17">
      <c r="A63" s="8" t="s">
        <v>105</v>
      </c>
      <c r="B63" s="15">
        <f>'[2]27'!B65</f>
        <v>55</v>
      </c>
      <c r="C63" s="16">
        <f>'[2]27'!C65</f>
        <v>105</v>
      </c>
      <c r="D63" s="16">
        <f>'[2]27'!D65</f>
        <v>185</v>
      </c>
      <c r="E63" s="16">
        <f>'[2]27'!E65</f>
        <v>0</v>
      </c>
      <c r="F63" s="15">
        <f t="shared" si="6"/>
        <v>345</v>
      </c>
      <c r="G63" s="15">
        <f>'[2]27'!H65</f>
        <v>0</v>
      </c>
      <c r="H63" s="16">
        <f>'[2]27'!I65</f>
        <v>105</v>
      </c>
      <c r="I63" s="16">
        <f>'[2]27'!J65</f>
        <v>0</v>
      </c>
      <c r="J63" s="16">
        <f>'[2]27'!K65</f>
        <v>0</v>
      </c>
      <c r="K63" s="15">
        <f t="shared" si="4"/>
        <v>105</v>
      </c>
      <c r="L63" s="18">
        <f>frq!C63</f>
        <v>1</v>
      </c>
      <c r="M63" s="16">
        <f t="shared" si="7"/>
        <v>0</v>
      </c>
      <c r="N63" s="16">
        <f t="shared" si="8"/>
        <v>105</v>
      </c>
      <c r="O63" s="16">
        <f t="shared" si="9"/>
        <v>0</v>
      </c>
      <c r="P63" s="16">
        <f t="shared" si="10"/>
        <v>0</v>
      </c>
      <c r="Q63" s="17">
        <f t="shared" si="5"/>
        <v>105</v>
      </c>
    </row>
    <row r="64" spans="1:17">
      <c r="A64" s="8" t="s">
        <v>106</v>
      </c>
      <c r="B64" s="15">
        <f>'[2]27'!B66</f>
        <v>55</v>
      </c>
      <c r="C64" s="16">
        <f>'[2]27'!C66</f>
        <v>105</v>
      </c>
      <c r="D64" s="16">
        <f>'[2]27'!D66</f>
        <v>185</v>
      </c>
      <c r="E64" s="16">
        <f>'[2]27'!E66</f>
        <v>0</v>
      </c>
      <c r="F64" s="15">
        <f t="shared" si="6"/>
        <v>345</v>
      </c>
      <c r="G64" s="15">
        <f>'[2]27'!H66</f>
        <v>0</v>
      </c>
      <c r="H64" s="16">
        <f>'[2]27'!I66</f>
        <v>105</v>
      </c>
      <c r="I64" s="16">
        <f>'[2]27'!J66</f>
        <v>0</v>
      </c>
      <c r="J64" s="16">
        <f>'[2]27'!K66</f>
        <v>0</v>
      </c>
      <c r="K64" s="15">
        <f t="shared" si="4"/>
        <v>105</v>
      </c>
      <c r="L64" s="18">
        <f>frq!C64</f>
        <v>1</v>
      </c>
      <c r="M64" s="16">
        <f t="shared" si="7"/>
        <v>0</v>
      </c>
      <c r="N64" s="16">
        <f t="shared" si="8"/>
        <v>105</v>
      </c>
      <c r="O64" s="16">
        <f t="shared" si="9"/>
        <v>0</v>
      </c>
      <c r="P64" s="16">
        <f t="shared" si="10"/>
        <v>0</v>
      </c>
      <c r="Q64" s="17">
        <f t="shared" si="5"/>
        <v>105</v>
      </c>
    </row>
    <row r="65" spans="1:19">
      <c r="A65" s="8" t="s">
        <v>107</v>
      </c>
      <c r="B65" s="15">
        <f>'[2]27'!B67</f>
        <v>55</v>
      </c>
      <c r="C65" s="16">
        <f>'[2]27'!C67</f>
        <v>105</v>
      </c>
      <c r="D65" s="16">
        <f>'[2]27'!D67</f>
        <v>185</v>
      </c>
      <c r="E65" s="16">
        <f>'[2]27'!E67</f>
        <v>0</v>
      </c>
      <c r="F65" s="15">
        <f t="shared" si="6"/>
        <v>345</v>
      </c>
      <c r="G65" s="15">
        <f>'[2]27'!H67</f>
        <v>0</v>
      </c>
      <c r="H65" s="16">
        <f>'[2]27'!I67</f>
        <v>105</v>
      </c>
      <c r="I65" s="16">
        <f>'[2]27'!J67</f>
        <v>0</v>
      </c>
      <c r="J65" s="16">
        <f>'[2]27'!K67</f>
        <v>0</v>
      </c>
      <c r="K65" s="15">
        <f t="shared" si="4"/>
        <v>105</v>
      </c>
      <c r="L65" s="18">
        <f>frq!C65</f>
        <v>1</v>
      </c>
      <c r="M65" s="16">
        <f t="shared" si="7"/>
        <v>0</v>
      </c>
      <c r="N65" s="16">
        <f t="shared" si="8"/>
        <v>105</v>
      </c>
      <c r="O65" s="16">
        <f t="shared" si="9"/>
        <v>0</v>
      </c>
      <c r="P65" s="16">
        <f t="shared" si="10"/>
        <v>0</v>
      </c>
      <c r="Q65" s="17">
        <f t="shared" si="5"/>
        <v>105</v>
      </c>
    </row>
    <row r="66" spans="1:19">
      <c r="A66" s="8" t="s">
        <v>108</v>
      </c>
      <c r="B66" s="15">
        <f>'[2]27'!B68</f>
        <v>55</v>
      </c>
      <c r="C66" s="16">
        <f>'[2]27'!C68</f>
        <v>105</v>
      </c>
      <c r="D66" s="16">
        <f>'[2]27'!D68</f>
        <v>185</v>
      </c>
      <c r="E66" s="16">
        <f>'[2]27'!E68</f>
        <v>0</v>
      </c>
      <c r="F66" s="15">
        <f t="shared" si="6"/>
        <v>345</v>
      </c>
      <c r="G66" s="15">
        <f>'[2]27'!H68</f>
        <v>0</v>
      </c>
      <c r="H66" s="16">
        <f>'[2]27'!I68</f>
        <v>105</v>
      </c>
      <c r="I66" s="16">
        <f>'[2]27'!J68</f>
        <v>0</v>
      </c>
      <c r="J66" s="16">
        <f>'[2]27'!K68</f>
        <v>0</v>
      </c>
      <c r="K66" s="15">
        <f t="shared" si="4"/>
        <v>105</v>
      </c>
      <c r="L66" s="18">
        <f>frq!C66</f>
        <v>1</v>
      </c>
      <c r="M66" s="16">
        <f t="shared" si="7"/>
        <v>0</v>
      </c>
      <c r="N66" s="16">
        <f t="shared" si="8"/>
        <v>105</v>
      </c>
      <c r="O66" s="16">
        <f t="shared" si="9"/>
        <v>0</v>
      </c>
      <c r="P66" s="16">
        <f t="shared" si="10"/>
        <v>0</v>
      </c>
      <c r="Q66" s="17">
        <f t="shared" si="5"/>
        <v>105</v>
      </c>
    </row>
    <row r="67" spans="1:19">
      <c r="A67" s="8" t="s">
        <v>109</v>
      </c>
      <c r="B67" s="15">
        <f>'[2]27'!B69</f>
        <v>55</v>
      </c>
      <c r="C67" s="16">
        <f>'[2]27'!C69</f>
        <v>105</v>
      </c>
      <c r="D67" s="16">
        <f>'[2]27'!D69</f>
        <v>185</v>
      </c>
      <c r="E67" s="16">
        <f>'[2]27'!E69</f>
        <v>0</v>
      </c>
      <c r="F67" s="15">
        <f t="shared" si="6"/>
        <v>345</v>
      </c>
      <c r="G67" s="15">
        <f>'[2]27'!H69</f>
        <v>0</v>
      </c>
      <c r="H67" s="16">
        <f>'[2]27'!I69</f>
        <v>105</v>
      </c>
      <c r="I67" s="16">
        <f>'[2]27'!J69</f>
        <v>0</v>
      </c>
      <c r="J67" s="16">
        <f>'[2]27'!K69</f>
        <v>0</v>
      </c>
      <c r="K67" s="15">
        <f t="shared" si="4"/>
        <v>105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105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105</v>
      </c>
    </row>
    <row r="68" spans="1:19">
      <c r="A68" s="8" t="s">
        <v>110</v>
      </c>
      <c r="B68" s="15">
        <f>'[2]27'!B70</f>
        <v>55</v>
      </c>
      <c r="C68" s="16">
        <f>'[2]27'!C70</f>
        <v>105</v>
      </c>
      <c r="D68" s="16">
        <f>'[2]27'!D70</f>
        <v>185</v>
      </c>
      <c r="E68" s="16">
        <f>'[2]27'!E70</f>
        <v>0</v>
      </c>
      <c r="F68" s="15">
        <f t="shared" si="6"/>
        <v>345</v>
      </c>
      <c r="G68" s="15">
        <f>'[2]27'!H70</f>
        <v>0</v>
      </c>
      <c r="H68" s="16">
        <f>'[2]27'!I70</f>
        <v>105</v>
      </c>
      <c r="I68" s="16">
        <f>'[2]27'!J70</f>
        <v>0</v>
      </c>
      <c r="J68" s="16">
        <f>'[2]27'!K70</f>
        <v>0</v>
      </c>
      <c r="K68" s="15">
        <f t="shared" ref="K68:K98" si="15">SUM(G68:J68)</f>
        <v>105</v>
      </c>
      <c r="L68" s="18">
        <f>frq!C68</f>
        <v>1</v>
      </c>
      <c r="M68" s="16">
        <f t="shared" si="11"/>
        <v>0</v>
      </c>
      <c r="N68" s="16">
        <f t="shared" si="12"/>
        <v>105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105</v>
      </c>
    </row>
    <row r="69" spans="1:19">
      <c r="A69" s="8" t="s">
        <v>111</v>
      </c>
      <c r="B69" s="15">
        <f>'[2]27'!B71</f>
        <v>55</v>
      </c>
      <c r="C69" s="16">
        <f>'[2]27'!C71</f>
        <v>105</v>
      </c>
      <c r="D69" s="16">
        <f>'[2]27'!D71</f>
        <v>185</v>
      </c>
      <c r="E69" s="16">
        <f>'[2]27'!E71</f>
        <v>0</v>
      </c>
      <c r="F69" s="15">
        <f t="shared" ref="F69:F98" si="17">SUM(B69:E69)</f>
        <v>345</v>
      </c>
      <c r="G69" s="15">
        <f>'[2]27'!H71</f>
        <v>0</v>
      </c>
      <c r="H69" s="16">
        <f>'[2]27'!I71</f>
        <v>105</v>
      </c>
      <c r="I69" s="16">
        <f>'[2]27'!J71</f>
        <v>0</v>
      </c>
      <c r="J69" s="16">
        <f>'[2]27'!K71</f>
        <v>0</v>
      </c>
      <c r="K69" s="15">
        <f t="shared" si="15"/>
        <v>105</v>
      </c>
      <c r="L69" s="18">
        <f>frq!C69</f>
        <v>1</v>
      </c>
      <c r="M69" s="16">
        <f t="shared" si="11"/>
        <v>0</v>
      </c>
      <c r="N69" s="16">
        <f t="shared" si="12"/>
        <v>105</v>
      </c>
      <c r="O69" s="16">
        <f t="shared" si="13"/>
        <v>0</v>
      </c>
      <c r="P69" s="16">
        <f t="shared" si="14"/>
        <v>0</v>
      </c>
      <c r="Q69" s="17">
        <f t="shared" si="16"/>
        <v>105</v>
      </c>
      <c r="S69">
        <f>96*4</f>
        <v>384</v>
      </c>
    </row>
    <row r="70" spans="1:19">
      <c r="A70" s="8" t="s">
        <v>112</v>
      </c>
      <c r="B70" s="15">
        <f>'[2]27'!B72</f>
        <v>160</v>
      </c>
      <c r="C70" s="16">
        <f>'[2]27'!C72</f>
        <v>0</v>
      </c>
      <c r="D70" s="16">
        <f>'[2]27'!D72</f>
        <v>185</v>
      </c>
      <c r="E70" s="16">
        <f>'[2]27'!E72</f>
        <v>0</v>
      </c>
      <c r="F70" s="15">
        <f t="shared" si="17"/>
        <v>345</v>
      </c>
      <c r="G70" s="15">
        <f>'[2]27'!H72</f>
        <v>140</v>
      </c>
      <c r="H70" s="16">
        <f>'[2]27'!I72</f>
        <v>0</v>
      </c>
      <c r="I70" s="16">
        <f>'[2]27'!J72</f>
        <v>0</v>
      </c>
      <c r="J70" s="16">
        <f>'[2]27'!K72</f>
        <v>0</v>
      </c>
      <c r="K70" s="15">
        <f t="shared" si="15"/>
        <v>140</v>
      </c>
      <c r="L70" s="18">
        <f>frq!C70</f>
        <v>1</v>
      </c>
      <c r="M70" s="16">
        <f t="shared" si="11"/>
        <v>140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140</v>
      </c>
    </row>
    <row r="71" spans="1:19">
      <c r="A71" s="8" t="s">
        <v>113</v>
      </c>
      <c r="B71" s="15">
        <f>'[2]27'!B73</f>
        <v>160</v>
      </c>
      <c r="C71" s="16">
        <f>'[2]27'!C73</f>
        <v>0</v>
      </c>
      <c r="D71" s="16">
        <f>'[2]27'!D73</f>
        <v>185</v>
      </c>
      <c r="E71" s="16">
        <f>'[2]27'!E73</f>
        <v>0</v>
      </c>
      <c r="F71" s="15">
        <f t="shared" si="17"/>
        <v>345</v>
      </c>
      <c r="G71" s="15">
        <f>'[2]27'!H73</f>
        <v>140</v>
      </c>
      <c r="H71" s="16">
        <f>'[2]27'!I73</f>
        <v>0</v>
      </c>
      <c r="I71" s="16">
        <f>'[2]27'!J73</f>
        <v>0</v>
      </c>
      <c r="J71" s="16">
        <f>'[2]27'!K73</f>
        <v>0</v>
      </c>
      <c r="K71" s="15">
        <f t="shared" si="15"/>
        <v>140</v>
      </c>
      <c r="L71" s="18">
        <f>frq!C71</f>
        <v>1</v>
      </c>
      <c r="M71" s="16">
        <f t="shared" si="11"/>
        <v>140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140</v>
      </c>
    </row>
    <row r="72" spans="1:19">
      <c r="A72" s="8" t="s">
        <v>114</v>
      </c>
      <c r="B72" s="15">
        <f>'[2]27'!B74</f>
        <v>160</v>
      </c>
      <c r="C72" s="16">
        <f>'[2]27'!C74</f>
        <v>0</v>
      </c>
      <c r="D72" s="16">
        <f>'[2]27'!D74</f>
        <v>185</v>
      </c>
      <c r="E72" s="16">
        <f>'[2]27'!E74</f>
        <v>0</v>
      </c>
      <c r="F72" s="15">
        <f t="shared" si="17"/>
        <v>345</v>
      </c>
      <c r="G72" s="15">
        <f>'[2]27'!H74</f>
        <v>140</v>
      </c>
      <c r="H72" s="16">
        <f>'[2]27'!I74</f>
        <v>0</v>
      </c>
      <c r="I72" s="16">
        <f>'[2]27'!J74</f>
        <v>0</v>
      </c>
      <c r="J72" s="16">
        <f>'[2]27'!K74</f>
        <v>0</v>
      </c>
      <c r="K72" s="15">
        <f t="shared" si="15"/>
        <v>140</v>
      </c>
      <c r="L72" s="18">
        <f>frq!C72</f>
        <v>1</v>
      </c>
      <c r="M72" s="16">
        <f t="shared" si="11"/>
        <v>140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140</v>
      </c>
    </row>
    <row r="73" spans="1:19">
      <c r="A73" s="8" t="s">
        <v>115</v>
      </c>
      <c r="B73" s="15">
        <f>'[2]27'!B75</f>
        <v>0</v>
      </c>
      <c r="C73" s="16">
        <f>'[2]27'!C75</f>
        <v>220</v>
      </c>
      <c r="D73" s="16">
        <f>'[2]27'!D75</f>
        <v>0</v>
      </c>
      <c r="E73" s="16">
        <f>'[2]27'!E75</f>
        <v>0</v>
      </c>
      <c r="F73" s="15">
        <f t="shared" si="17"/>
        <v>220</v>
      </c>
      <c r="G73" s="15">
        <f>'[2]27'!H75</f>
        <v>0</v>
      </c>
      <c r="H73" s="16">
        <f>'[2]27'!I75</f>
        <v>90</v>
      </c>
      <c r="I73" s="16">
        <f>'[2]27'!J75</f>
        <v>0</v>
      </c>
      <c r="J73" s="16">
        <f>'[2]27'!K75</f>
        <v>0</v>
      </c>
      <c r="K73" s="15">
        <f t="shared" si="15"/>
        <v>90</v>
      </c>
      <c r="L73" s="18">
        <f>frq!C73</f>
        <v>1</v>
      </c>
      <c r="M73" s="16">
        <f t="shared" si="11"/>
        <v>0</v>
      </c>
      <c r="N73" s="16">
        <f t="shared" si="12"/>
        <v>90</v>
      </c>
      <c r="O73" s="16">
        <f t="shared" si="13"/>
        <v>0</v>
      </c>
      <c r="P73" s="16">
        <f t="shared" si="14"/>
        <v>0</v>
      </c>
      <c r="Q73" s="17">
        <f t="shared" si="16"/>
        <v>90</v>
      </c>
    </row>
    <row r="74" spans="1:19">
      <c r="A74" s="8" t="s">
        <v>116</v>
      </c>
      <c r="B74" s="15">
        <f>'[2]27'!B76</f>
        <v>0</v>
      </c>
      <c r="C74" s="16">
        <f>'[2]27'!C76</f>
        <v>220</v>
      </c>
      <c r="D74" s="16">
        <f>'[2]27'!D76</f>
        <v>0</v>
      </c>
      <c r="E74" s="16">
        <f>'[2]27'!E76</f>
        <v>0</v>
      </c>
      <c r="F74" s="15">
        <f t="shared" si="17"/>
        <v>220</v>
      </c>
      <c r="G74" s="15">
        <f>'[2]27'!H76</f>
        <v>0</v>
      </c>
      <c r="H74" s="16">
        <f>'[2]27'!I76</f>
        <v>90</v>
      </c>
      <c r="I74" s="16">
        <f>'[2]27'!J76</f>
        <v>0</v>
      </c>
      <c r="J74" s="16">
        <f>'[2]27'!K76</f>
        <v>0</v>
      </c>
      <c r="K74" s="15">
        <f t="shared" si="15"/>
        <v>90</v>
      </c>
      <c r="L74" s="18">
        <f>frq!C74</f>
        <v>1</v>
      </c>
      <c r="M74" s="16">
        <f t="shared" si="11"/>
        <v>0</v>
      </c>
      <c r="N74" s="16">
        <f t="shared" si="12"/>
        <v>90</v>
      </c>
      <c r="O74" s="16">
        <f t="shared" si="13"/>
        <v>0</v>
      </c>
      <c r="P74" s="16">
        <f t="shared" si="14"/>
        <v>0</v>
      </c>
      <c r="Q74" s="17">
        <f t="shared" si="16"/>
        <v>90</v>
      </c>
    </row>
    <row r="75" spans="1:19">
      <c r="A75" s="8" t="s">
        <v>117</v>
      </c>
      <c r="B75" s="15">
        <f>'[2]27'!B77</f>
        <v>0</v>
      </c>
      <c r="C75" s="16">
        <f>'[2]27'!C77</f>
        <v>220</v>
      </c>
      <c r="D75" s="16">
        <f>'[2]27'!D77</f>
        <v>0</v>
      </c>
      <c r="E75" s="16">
        <f>'[2]27'!E77</f>
        <v>0</v>
      </c>
      <c r="F75" s="15">
        <f t="shared" si="17"/>
        <v>220</v>
      </c>
      <c r="G75" s="15">
        <f>'[2]27'!H77</f>
        <v>0</v>
      </c>
      <c r="H75" s="16">
        <f>'[2]27'!I77</f>
        <v>90</v>
      </c>
      <c r="I75" s="16">
        <f>'[2]27'!J77</f>
        <v>0</v>
      </c>
      <c r="J75" s="16">
        <f>'[2]27'!K77</f>
        <v>0</v>
      </c>
      <c r="K75" s="15">
        <f t="shared" si="15"/>
        <v>90</v>
      </c>
      <c r="L75" s="18">
        <f>frq!C75</f>
        <v>1</v>
      </c>
      <c r="M75" s="16">
        <f t="shared" si="11"/>
        <v>0</v>
      </c>
      <c r="N75" s="16">
        <f t="shared" si="12"/>
        <v>90</v>
      </c>
      <c r="O75" s="16">
        <f t="shared" si="13"/>
        <v>0</v>
      </c>
      <c r="P75" s="16">
        <f t="shared" si="14"/>
        <v>0</v>
      </c>
      <c r="Q75" s="17">
        <f t="shared" si="16"/>
        <v>90</v>
      </c>
    </row>
    <row r="76" spans="1:19">
      <c r="A76" s="8" t="s">
        <v>118</v>
      </c>
      <c r="B76" s="15">
        <f>'[2]27'!B78</f>
        <v>0</v>
      </c>
      <c r="C76" s="16">
        <f>'[2]27'!C78</f>
        <v>220</v>
      </c>
      <c r="D76" s="16">
        <f>'[2]27'!D78</f>
        <v>0</v>
      </c>
      <c r="E76" s="16">
        <f>'[2]27'!E78</f>
        <v>0</v>
      </c>
      <c r="F76" s="15">
        <f t="shared" si="17"/>
        <v>220</v>
      </c>
      <c r="G76" s="15">
        <f>'[2]27'!H78</f>
        <v>0</v>
      </c>
      <c r="H76" s="16">
        <f>'[2]27'!I78</f>
        <v>90</v>
      </c>
      <c r="I76" s="16">
        <f>'[2]27'!J78</f>
        <v>0</v>
      </c>
      <c r="J76" s="16">
        <f>'[2]27'!K78</f>
        <v>0</v>
      </c>
      <c r="K76" s="15">
        <f t="shared" si="15"/>
        <v>90</v>
      </c>
      <c r="L76" s="18">
        <f>frq!C76</f>
        <v>1</v>
      </c>
      <c r="M76" s="16">
        <f t="shared" si="11"/>
        <v>0</v>
      </c>
      <c r="N76" s="16">
        <f t="shared" si="12"/>
        <v>90</v>
      </c>
      <c r="O76" s="16">
        <f t="shared" si="13"/>
        <v>0</v>
      </c>
      <c r="P76" s="16">
        <f t="shared" si="14"/>
        <v>0</v>
      </c>
      <c r="Q76" s="17">
        <f t="shared" si="16"/>
        <v>90</v>
      </c>
    </row>
    <row r="77" spans="1:19">
      <c r="A77" s="8" t="s">
        <v>119</v>
      </c>
      <c r="B77" s="15">
        <f>'[2]27'!B79</f>
        <v>0</v>
      </c>
      <c r="C77" s="16">
        <f>'[2]27'!C79</f>
        <v>220</v>
      </c>
      <c r="D77" s="16">
        <f>'[2]27'!D79</f>
        <v>0</v>
      </c>
      <c r="E77" s="16">
        <f>'[2]27'!E79</f>
        <v>0</v>
      </c>
      <c r="F77" s="15">
        <f t="shared" si="17"/>
        <v>220</v>
      </c>
      <c r="G77" s="15">
        <f>'[2]27'!H79</f>
        <v>0</v>
      </c>
      <c r="H77" s="16">
        <f>'[2]27'!I79</f>
        <v>90</v>
      </c>
      <c r="I77" s="16">
        <f>'[2]27'!J79</f>
        <v>0</v>
      </c>
      <c r="J77" s="16">
        <f>'[2]27'!K79</f>
        <v>0</v>
      </c>
      <c r="K77" s="15">
        <f t="shared" si="15"/>
        <v>90</v>
      </c>
      <c r="L77" s="18">
        <f>frq!C77</f>
        <v>1</v>
      </c>
      <c r="M77" s="16">
        <f t="shared" si="11"/>
        <v>0</v>
      </c>
      <c r="N77" s="16">
        <f t="shared" si="12"/>
        <v>90</v>
      </c>
      <c r="O77" s="16">
        <f t="shared" si="13"/>
        <v>0</v>
      </c>
      <c r="P77" s="16">
        <f t="shared" si="14"/>
        <v>0</v>
      </c>
      <c r="Q77" s="17">
        <f t="shared" si="16"/>
        <v>90</v>
      </c>
    </row>
    <row r="78" spans="1:19">
      <c r="A78" s="8" t="s">
        <v>120</v>
      </c>
      <c r="B78" s="15">
        <f>'[2]27'!B80</f>
        <v>0</v>
      </c>
      <c r="C78" s="16">
        <f>'[2]27'!C80</f>
        <v>220</v>
      </c>
      <c r="D78" s="16">
        <f>'[2]27'!D80</f>
        <v>0</v>
      </c>
      <c r="E78" s="16">
        <f>'[2]27'!E80</f>
        <v>0</v>
      </c>
      <c r="F78" s="15">
        <f t="shared" si="17"/>
        <v>220</v>
      </c>
      <c r="G78" s="15">
        <f>'[2]27'!H80</f>
        <v>0</v>
      </c>
      <c r="H78" s="16">
        <f>'[2]27'!I80</f>
        <v>90</v>
      </c>
      <c r="I78" s="16">
        <f>'[2]27'!J80</f>
        <v>0</v>
      </c>
      <c r="J78" s="16">
        <f>'[2]27'!K80</f>
        <v>0</v>
      </c>
      <c r="K78" s="15">
        <f t="shared" si="15"/>
        <v>90</v>
      </c>
      <c r="L78" s="18">
        <f>frq!C78</f>
        <v>1</v>
      </c>
      <c r="M78" s="16">
        <f t="shared" si="11"/>
        <v>0</v>
      </c>
      <c r="N78" s="16">
        <f t="shared" si="12"/>
        <v>90</v>
      </c>
      <c r="O78" s="16">
        <f t="shared" si="13"/>
        <v>0</v>
      </c>
      <c r="P78" s="16">
        <f t="shared" si="14"/>
        <v>0</v>
      </c>
      <c r="Q78" s="17">
        <f t="shared" si="16"/>
        <v>90</v>
      </c>
    </row>
    <row r="79" spans="1:19">
      <c r="A79" s="8" t="s">
        <v>121</v>
      </c>
      <c r="B79" s="15">
        <f>'[2]27'!B81</f>
        <v>0</v>
      </c>
      <c r="C79" s="16">
        <f>'[2]27'!C81</f>
        <v>220</v>
      </c>
      <c r="D79" s="16">
        <f>'[2]27'!D81</f>
        <v>0</v>
      </c>
      <c r="E79" s="16">
        <f>'[2]27'!E81</f>
        <v>0</v>
      </c>
      <c r="F79" s="15">
        <f t="shared" si="17"/>
        <v>220</v>
      </c>
      <c r="G79" s="15">
        <f>'[2]27'!H81</f>
        <v>0</v>
      </c>
      <c r="H79" s="16">
        <f>'[2]27'!I81</f>
        <v>90</v>
      </c>
      <c r="I79" s="16">
        <f>'[2]27'!J81</f>
        <v>0</v>
      </c>
      <c r="J79" s="16">
        <f>'[2]27'!K81</f>
        <v>0</v>
      </c>
      <c r="K79" s="15">
        <f t="shared" si="15"/>
        <v>90</v>
      </c>
      <c r="L79" s="18">
        <f>frq!C79</f>
        <v>1</v>
      </c>
      <c r="M79" s="16">
        <f t="shared" si="11"/>
        <v>0</v>
      </c>
      <c r="N79" s="16">
        <f t="shared" si="12"/>
        <v>90</v>
      </c>
      <c r="O79" s="16">
        <f t="shared" si="13"/>
        <v>0</v>
      </c>
      <c r="P79" s="16">
        <f t="shared" si="14"/>
        <v>0</v>
      </c>
      <c r="Q79" s="17">
        <f t="shared" si="16"/>
        <v>90</v>
      </c>
    </row>
    <row r="80" spans="1:19">
      <c r="A80" s="8" t="s">
        <v>122</v>
      </c>
      <c r="B80" s="15">
        <f>'[2]27'!B82</f>
        <v>0</v>
      </c>
      <c r="C80" s="16">
        <f>'[2]27'!C82</f>
        <v>220</v>
      </c>
      <c r="D80" s="16">
        <f>'[2]27'!D82</f>
        <v>0</v>
      </c>
      <c r="E80" s="16">
        <f>'[2]27'!E82</f>
        <v>0</v>
      </c>
      <c r="F80" s="15">
        <f t="shared" si="17"/>
        <v>220</v>
      </c>
      <c r="G80" s="15">
        <f>'[2]27'!H82</f>
        <v>0</v>
      </c>
      <c r="H80" s="16">
        <f>'[2]27'!I82</f>
        <v>90</v>
      </c>
      <c r="I80" s="16">
        <f>'[2]27'!J82</f>
        <v>0</v>
      </c>
      <c r="J80" s="16">
        <f>'[2]27'!K82</f>
        <v>0</v>
      </c>
      <c r="K80" s="15">
        <f t="shared" si="15"/>
        <v>90</v>
      </c>
      <c r="L80" s="18">
        <f>frq!C80</f>
        <v>1</v>
      </c>
      <c r="M80" s="16">
        <f t="shared" si="11"/>
        <v>0</v>
      </c>
      <c r="N80" s="16">
        <f t="shared" si="12"/>
        <v>90</v>
      </c>
      <c r="O80" s="16">
        <f t="shared" si="13"/>
        <v>0</v>
      </c>
      <c r="P80" s="16">
        <f t="shared" si="14"/>
        <v>0</v>
      </c>
      <c r="Q80" s="17">
        <f t="shared" si="16"/>
        <v>90</v>
      </c>
    </row>
    <row r="81" spans="1:17">
      <c r="A81" s="8" t="s">
        <v>123</v>
      </c>
      <c r="B81" s="15">
        <f>'[2]27'!B83</f>
        <v>0</v>
      </c>
      <c r="C81" s="16">
        <f>'[2]27'!C83</f>
        <v>220</v>
      </c>
      <c r="D81" s="16">
        <f>'[2]27'!D83</f>
        <v>0</v>
      </c>
      <c r="E81" s="16">
        <f>'[2]27'!E83</f>
        <v>0</v>
      </c>
      <c r="F81" s="15">
        <f t="shared" si="17"/>
        <v>220</v>
      </c>
      <c r="G81" s="15">
        <f>'[2]27'!H83</f>
        <v>0</v>
      </c>
      <c r="H81" s="16">
        <f>'[2]27'!I83</f>
        <v>90</v>
      </c>
      <c r="I81" s="16">
        <f>'[2]27'!J83</f>
        <v>0</v>
      </c>
      <c r="J81" s="16">
        <f>'[2]27'!K83</f>
        <v>0</v>
      </c>
      <c r="K81" s="15">
        <f t="shared" si="15"/>
        <v>90</v>
      </c>
      <c r="L81" s="18">
        <f>frq!C81</f>
        <v>1</v>
      </c>
      <c r="M81" s="16">
        <f t="shared" si="11"/>
        <v>0</v>
      </c>
      <c r="N81" s="16">
        <f t="shared" si="12"/>
        <v>90</v>
      </c>
      <c r="O81" s="16">
        <f t="shared" si="13"/>
        <v>0</v>
      </c>
      <c r="P81" s="16">
        <f t="shared" si="14"/>
        <v>0</v>
      </c>
      <c r="Q81" s="17">
        <f t="shared" si="16"/>
        <v>90</v>
      </c>
    </row>
    <row r="82" spans="1:17">
      <c r="A82" s="8" t="s">
        <v>124</v>
      </c>
      <c r="B82" s="15">
        <f>'[2]27'!B84</f>
        <v>0</v>
      </c>
      <c r="C82" s="16">
        <f>'[2]27'!C84</f>
        <v>220</v>
      </c>
      <c r="D82" s="16">
        <f>'[2]27'!D84</f>
        <v>0</v>
      </c>
      <c r="E82" s="16">
        <f>'[2]27'!E84</f>
        <v>0</v>
      </c>
      <c r="F82" s="15">
        <f t="shared" si="17"/>
        <v>220</v>
      </c>
      <c r="G82" s="15">
        <f>'[2]27'!H84</f>
        <v>0</v>
      </c>
      <c r="H82" s="16">
        <f>'[2]27'!I84</f>
        <v>90</v>
      </c>
      <c r="I82" s="16">
        <f>'[2]27'!J84</f>
        <v>0</v>
      </c>
      <c r="J82" s="16">
        <f>'[2]27'!K84</f>
        <v>0</v>
      </c>
      <c r="K82" s="15">
        <f t="shared" si="15"/>
        <v>90</v>
      </c>
      <c r="L82" s="18">
        <f>frq!C82</f>
        <v>1</v>
      </c>
      <c r="M82" s="16">
        <f t="shared" si="11"/>
        <v>0</v>
      </c>
      <c r="N82" s="16">
        <f t="shared" si="12"/>
        <v>90</v>
      </c>
      <c r="O82" s="16">
        <f t="shared" si="13"/>
        <v>0</v>
      </c>
      <c r="P82" s="16">
        <f t="shared" si="14"/>
        <v>0</v>
      </c>
      <c r="Q82" s="17">
        <f t="shared" si="16"/>
        <v>90</v>
      </c>
    </row>
    <row r="83" spans="1:17">
      <c r="A83" s="8" t="s">
        <v>125</v>
      </c>
      <c r="B83" s="15">
        <f>'[2]27'!B85</f>
        <v>0</v>
      </c>
      <c r="C83" s="16">
        <f>'[2]27'!C85</f>
        <v>220</v>
      </c>
      <c r="D83" s="16">
        <f>'[2]27'!D85</f>
        <v>0</v>
      </c>
      <c r="E83" s="16">
        <f>'[2]27'!E85</f>
        <v>0</v>
      </c>
      <c r="F83" s="15">
        <f t="shared" si="17"/>
        <v>220</v>
      </c>
      <c r="G83" s="15">
        <f>'[2]27'!H85</f>
        <v>0</v>
      </c>
      <c r="H83" s="16">
        <f>'[2]27'!I85</f>
        <v>90</v>
      </c>
      <c r="I83" s="16">
        <f>'[2]27'!J85</f>
        <v>0</v>
      </c>
      <c r="J83" s="16">
        <f>'[2]27'!K85</f>
        <v>0</v>
      </c>
      <c r="K83" s="15">
        <f t="shared" si="15"/>
        <v>90</v>
      </c>
      <c r="L83" s="18">
        <f>frq!C83</f>
        <v>1</v>
      </c>
      <c r="M83" s="16">
        <f t="shared" si="11"/>
        <v>0</v>
      </c>
      <c r="N83" s="16">
        <f t="shared" si="12"/>
        <v>90</v>
      </c>
      <c r="O83" s="16">
        <f t="shared" si="13"/>
        <v>0</v>
      </c>
      <c r="P83" s="16">
        <f t="shared" si="14"/>
        <v>0</v>
      </c>
      <c r="Q83" s="17">
        <f t="shared" si="16"/>
        <v>90</v>
      </c>
    </row>
    <row r="84" spans="1:17">
      <c r="A84" s="8" t="s">
        <v>126</v>
      </c>
      <c r="B84" s="15">
        <f>'[2]27'!B86</f>
        <v>0</v>
      </c>
      <c r="C84" s="16">
        <f>'[2]27'!C86</f>
        <v>220</v>
      </c>
      <c r="D84" s="16">
        <f>'[2]27'!D86</f>
        <v>0</v>
      </c>
      <c r="E84" s="16">
        <f>'[2]27'!E86</f>
        <v>0</v>
      </c>
      <c r="F84" s="15">
        <f t="shared" si="17"/>
        <v>220</v>
      </c>
      <c r="G84" s="15">
        <f>'[2]27'!H86</f>
        <v>0</v>
      </c>
      <c r="H84" s="16">
        <f>'[2]27'!I86</f>
        <v>90</v>
      </c>
      <c r="I84" s="16">
        <f>'[2]27'!J86</f>
        <v>0</v>
      </c>
      <c r="J84" s="16">
        <f>'[2]27'!K86</f>
        <v>0</v>
      </c>
      <c r="K84" s="15">
        <f t="shared" si="15"/>
        <v>90</v>
      </c>
      <c r="L84" s="18">
        <f>frq!C84</f>
        <v>1</v>
      </c>
      <c r="M84" s="16">
        <f t="shared" si="11"/>
        <v>0</v>
      </c>
      <c r="N84" s="16">
        <f t="shared" si="12"/>
        <v>90</v>
      </c>
      <c r="O84" s="16">
        <f t="shared" si="13"/>
        <v>0</v>
      </c>
      <c r="P84" s="16">
        <f t="shared" si="14"/>
        <v>0</v>
      </c>
      <c r="Q84" s="17">
        <f t="shared" si="16"/>
        <v>90</v>
      </c>
    </row>
    <row r="85" spans="1:17">
      <c r="A85" s="8" t="s">
        <v>127</v>
      </c>
      <c r="B85" s="15">
        <f>'[2]27'!B87</f>
        <v>0</v>
      </c>
      <c r="C85" s="16">
        <f>'[2]27'!C87</f>
        <v>220</v>
      </c>
      <c r="D85" s="16">
        <f>'[2]27'!D87</f>
        <v>0</v>
      </c>
      <c r="E85" s="16">
        <f>'[2]27'!E87</f>
        <v>0</v>
      </c>
      <c r="F85" s="15">
        <f t="shared" si="17"/>
        <v>220</v>
      </c>
      <c r="G85" s="15">
        <f>'[2]27'!H87</f>
        <v>0</v>
      </c>
      <c r="H85" s="16">
        <f>'[2]27'!I87</f>
        <v>90</v>
      </c>
      <c r="I85" s="16">
        <f>'[2]27'!J87</f>
        <v>0</v>
      </c>
      <c r="J85" s="16">
        <f>'[2]27'!K87</f>
        <v>0</v>
      </c>
      <c r="K85" s="15">
        <f t="shared" si="15"/>
        <v>90</v>
      </c>
      <c r="L85" s="18">
        <f>frq!C85</f>
        <v>1</v>
      </c>
      <c r="M85" s="16">
        <f t="shared" si="11"/>
        <v>0</v>
      </c>
      <c r="N85" s="16">
        <f t="shared" si="12"/>
        <v>90</v>
      </c>
      <c r="O85" s="16">
        <f t="shared" si="13"/>
        <v>0</v>
      </c>
      <c r="P85" s="16">
        <f t="shared" si="14"/>
        <v>0</v>
      </c>
      <c r="Q85" s="17">
        <f t="shared" si="16"/>
        <v>90</v>
      </c>
    </row>
    <row r="86" spans="1:17">
      <c r="A86" s="8" t="s">
        <v>128</v>
      </c>
      <c r="B86" s="15">
        <f>'[2]27'!B88</f>
        <v>0</v>
      </c>
      <c r="C86" s="16">
        <f>'[2]27'!C88</f>
        <v>220</v>
      </c>
      <c r="D86" s="16">
        <f>'[2]27'!D88</f>
        <v>0</v>
      </c>
      <c r="E86" s="16">
        <f>'[2]27'!E88</f>
        <v>0</v>
      </c>
      <c r="F86" s="15">
        <f t="shared" si="17"/>
        <v>220</v>
      </c>
      <c r="G86" s="15">
        <f>'[2]27'!H88</f>
        <v>0</v>
      </c>
      <c r="H86" s="16">
        <f>'[2]27'!I88</f>
        <v>90</v>
      </c>
      <c r="I86" s="16">
        <f>'[2]27'!J88</f>
        <v>0</v>
      </c>
      <c r="J86" s="16">
        <f>'[2]27'!K88</f>
        <v>0</v>
      </c>
      <c r="K86" s="15">
        <f t="shared" si="15"/>
        <v>90</v>
      </c>
      <c r="L86" s="18">
        <f>frq!C86</f>
        <v>1</v>
      </c>
      <c r="M86" s="16">
        <f t="shared" si="11"/>
        <v>0</v>
      </c>
      <c r="N86" s="16">
        <f t="shared" si="12"/>
        <v>90</v>
      </c>
      <c r="O86" s="16">
        <f t="shared" si="13"/>
        <v>0</v>
      </c>
      <c r="P86" s="16">
        <f t="shared" si="14"/>
        <v>0</v>
      </c>
      <c r="Q86" s="17">
        <f t="shared" si="16"/>
        <v>90</v>
      </c>
    </row>
    <row r="87" spans="1:17">
      <c r="A87" s="8" t="s">
        <v>129</v>
      </c>
      <c r="B87" s="15">
        <f>'[2]27'!B89</f>
        <v>0</v>
      </c>
      <c r="C87" s="16">
        <f>'[2]27'!C89</f>
        <v>220</v>
      </c>
      <c r="D87" s="16">
        <f>'[2]27'!D89</f>
        <v>0</v>
      </c>
      <c r="E87" s="16">
        <f>'[2]27'!E89</f>
        <v>0</v>
      </c>
      <c r="F87" s="15">
        <f t="shared" si="17"/>
        <v>220</v>
      </c>
      <c r="G87" s="15">
        <f>'[2]27'!H89</f>
        <v>0</v>
      </c>
      <c r="H87" s="16">
        <f>'[2]27'!I89</f>
        <v>90</v>
      </c>
      <c r="I87" s="16">
        <f>'[2]27'!J89</f>
        <v>0</v>
      </c>
      <c r="J87" s="16">
        <f>'[2]27'!K89</f>
        <v>0</v>
      </c>
      <c r="K87" s="15">
        <f t="shared" si="15"/>
        <v>90</v>
      </c>
      <c r="L87" s="18">
        <f>frq!C87</f>
        <v>1</v>
      </c>
      <c r="M87" s="16">
        <f t="shared" si="11"/>
        <v>0</v>
      </c>
      <c r="N87" s="16">
        <f t="shared" si="12"/>
        <v>90</v>
      </c>
      <c r="O87" s="16">
        <f t="shared" si="13"/>
        <v>0</v>
      </c>
      <c r="P87" s="16">
        <f t="shared" si="14"/>
        <v>0</v>
      </c>
      <c r="Q87" s="17">
        <f t="shared" si="16"/>
        <v>90</v>
      </c>
    </row>
    <row r="88" spans="1:17">
      <c r="A88" s="8" t="s">
        <v>130</v>
      </c>
      <c r="B88" s="15">
        <f>'[2]27'!B90</f>
        <v>0</v>
      </c>
      <c r="C88" s="16">
        <f>'[2]27'!C90</f>
        <v>220</v>
      </c>
      <c r="D88" s="16">
        <f>'[2]27'!D90</f>
        <v>0</v>
      </c>
      <c r="E88" s="16">
        <f>'[2]27'!E90</f>
        <v>0</v>
      </c>
      <c r="F88" s="15">
        <f t="shared" si="17"/>
        <v>220</v>
      </c>
      <c r="G88" s="15">
        <f>'[2]27'!H90</f>
        <v>0</v>
      </c>
      <c r="H88" s="16">
        <f>'[2]27'!I90</f>
        <v>90</v>
      </c>
      <c r="I88" s="16">
        <f>'[2]27'!J90</f>
        <v>0</v>
      </c>
      <c r="J88" s="16">
        <f>'[2]27'!K90</f>
        <v>0</v>
      </c>
      <c r="K88" s="15">
        <f t="shared" si="15"/>
        <v>90</v>
      </c>
      <c r="L88" s="18">
        <f>frq!C88</f>
        <v>1</v>
      </c>
      <c r="M88" s="16">
        <f t="shared" si="11"/>
        <v>0</v>
      </c>
      <c r="N88" s="16">
        <f t="shared" si="12"/>
        <v>90</v>
      </c>
      <c r="O88" s="16">
        <f t="shared" si="13"/>
        <v>0</v>
      </c>
      <c r="P88" s="16">
        <f t="shared" si="14"/>
        <v>0</v>
      </c>
      <c r="Q88" s="17">
        <f t="shared" si="16"/>
        <v>90</v>
      </c>
    </row>
    <row r="89" spans="1:17">
      <c r="A89" s="8" t="s">
        <v>131</v>
      </c>
      <c r="B89" s="15">
        <f>'[2]27'!B91</f>
        <v>0</v>
      </c>
      <c r="C89" s="16">
        <f>'[2]27'!C91</f>
        <v>220</v>
      </c>
      <c r="D89" s="16">
        <f>'[2]27'!D91</f>
        <v>0</v>
      </c>
      <c r="E89" s="16">
        <f>'[2]27'!E91</f>
        <v>0</v>
      </c>
      <c r="F89" s="15">
        <f t="shared" si="17"/>
        <v>220</v>
      </c>
      <c r="G89" s="15">
        <f>'[2]27'!H91</f>
        <v>0</v>
      </c>
      <c r="H89" s="16">
        <f>'[2]27'!I91</f>
        <v>90</v>
      </c>
      <c r="I89" s="16">
        <f>'[2]27'!J91</f>
        <v>0</v>
      </c>
      <c r="J89" s="16">
        <f>'[2]27'!K91</f>
        <v>0</v>
      </c>
      <c r="K89" s="15">
        <f t="shared" si="15"/>
        <v>90</v>
      </c>
      <c r="L89" s="18">
        <f>frq!C89</f>
        <v>1</v>
      </c>
      <c r="M89" s="16">
        <f t="shared" si="11"/>
        <v>0</v>
      </c>
      <c r="N89" s="16">
        <f t="shared" si="12"/>
        <v>90</v>
      </c>
      <c r="O89" s="16">
        <f t="shared" si="13"/>
        <v>0</v>
      </c>
      <c r="P89" s="16">
        <f t="shared" si="14"/>
        <v>0</v>
      </c>
      <c r="Q89" s="17">
        <f t="shared" si="16"/>
        <v>90</v>
      </c>
    </row>
    <row r="90" spans="1:17">
      <c r="A90" s="8" t="s">
        <v>132</v>
      </c>
      <c r="B90" s="15">
        <f>'[2]27'!B92</f>
        <v>0</v>
      </c>
      <c r="C90" s="16">
        <f>'[2]27'!C92</f>
        <v>220</v>
      </c>
      <c r="D90" s="16">
        <f>'[2]27'!D92</f>
        <v>0</v>
      </c>
      <c r="E90" s="16">
        <f>'[2]27'!E92</f>
        <v>0</v>
      </c>
      <c r="F90" s="15">
        <f t="shared" si="17"/>
        <v>220</v>
      </c>
      <c r="G90" s="15">
        <f>'[2]27'!H92</f>
        <v>0</v>
      </c>
      <c r="H90" s="16">
        <f>'[2]27'!I92</f>
        <v>90</v>
      </c>
      <c r="I90" s="16">
        <f>'[2]27'!J92</f>
        <v>0</v>
      </c>
      <c r="J90" s="16">
        <f>'[2]27'!K92</f>
        <v>0</v>
      </c>
      <c r="K90" s="15">
        <f t="shared" si="15"/>
        <v>90</v>
      </c>
      <c r="L90" s="18">
        <f>frq!C90</f>
        <v>1</v>
      </c>
      <c r="M90" s="16">
        <f t="shared" si="11"/>
        <v>0</v>
      </c>
      <c r="N90" s="16">
        <f t="shared" si="12"/>
        <v>90</v>
      </c>
      <c r="O90" s="16">
        <f t="shared" si="13"/>
        <v>0</v>
      </c>
      <c r="P90" s="16">
        <f t="shared" si="14"/>
        <v>0</v>
      </c>
      <c r="Q90" s="17">
        <f t="shared" si="16"/>
        <v>90</v>
      </c>
    </row>
    <row r="91" spans="1:17">
      <c r="A91" s="8" t="s">
        <v>133</v>
      </c>
      <c r="B91" s="15">
        <f>'[2]27'!B93</f>
        <v>0</v>
      </c>
      <c r="C91" s="16">
        <f>'[2]27'!C93</f>
        <v>220</v>
      </c>
      <c r="D91" s="16">
        <f>'[2]27'!D93</f>
        <v>0</v>
      </c>
      <c r="E91" s="16">
        <f>'[2]27'!E93</f>
        <v>0</v>
      </c>
      <c r="F91" s="15">
        <f t="shared" si="17"/>
        <v>220</v>
      </c>
      <c r="G91" s="15">
        <f>'[2]27'!H93</f>
        <v>0</v>
      </c>
      <c r="H91" s="16">
        <f>'[2]27'!I93</f>
        <v>90</v>
      </c>
      <c r="I91" s="16">
        <f>'[2]27'!J93</f>
        <v>0</v>
      </c>
      <c r="J91" s="16">
        <f>'[2]27'!K93</f>
        <v>0</v>
      </c>
      <c r="K91" s="15">
        <f t="shared" si="15"/>
        <v>90</v>
      </c>
      <c r="L91" s="18">
        <f>frq!C91</f>
        <v>1</v>
      </c>
      <c r="M91" s="16">
        <f t="shared" si="11"/>
        <v>0</v>
      </c>
      <c r="N91" s="16">
        <f t="shared" si="12"/>
        <v>90</v>
      </c>
      <c r="O91" s="16">
        <f t="shared" si="13"/>
        <v>0</v>
      </c>
      <c r="P91" s="16">
        <f t="shared" si="14"/>
        <v>0</v>
      </c>
      <c r="Q91" s="17">
        <f t="shared" si="16"/>
        <v>90</v>
      </c>
    </row>
    <row r="92" spans="1:17">
      <c r="A92" s="8" t="s">
        <v>134</v>
      </c>
      <c r="B92" s="15">
        <f>'[2]27'!B94</f>
        <v>0</v>
      </c>
      <c r="C92" s="16">
        <f>'[2]27'!C94</f>
        <v>220</v>
      </c>
      <c r="D92" s="16">
        <f>'[2]27'!D94</f>
        <v>0</v>
      </c>
      <c r="E92" s="16">
        <f>'[2]27'!E94</f>
        <v>0</v>
      </c>
      <c r="F92" s="15">
        <f t="shared" si="17"/>
        <v>220</v>
      </c>
      <c r="G92" s="15">
        <f>'[2]27'!H94</f>
        <v>0</v>
      </c>
      <c r="H92" s="16">
        <f>'[2]27'!I94</f>
        <v>90</v>
      </c>
      <c r="I92" s="16">
        <f>'[2]27'!J94</f>
        <v>0</v>
      </c>
      <c r="J92" s="16">
        <f>'[2]27'!K94</f>
        <v>0</v>
      </c>
      <c r="K92" s="15">
        <f t="shared" si="15"/>
        <v>90</v>
      </c>
      <c r="L92" s="18">
        <f>frq!C92</f>
        <v>1</v>
      </c>
      <c r="M92" s="16">
        <f t="shared" si="11"/>
        <v>0</v>
      </c>
      <c r="N92" s="16">
        <f t="shared" si="12"/>
        <v>90</v>
      </c>
      <c r="O92" s="16">
        <f t="shared" si="13"/>
        <v>0</v>
      </c>
      <c r="P92" s="16">
        <f t="shared" si="14"/>
        <v>0</v>
      </c>
      <c r="Q92" s="17">
        <f t="shared" si="16"/>
        <v>90</v>
      </c>
    </row>
    <row r="93" spans="1:17">
      <c r="A93" s="8" t="s">
        <v>135</v>
      </c>
      <c r="B93" s="15">
        <f>'[2]27'!B95</f>
        <v>0</v>
      </c>
      <c r="C93" s="16">
        <f>'[2]27'!C95</f>
        <v>220</v>
      </c>
      <c r="D93" s="16">
        <f>'[2]27'!D95</f>
        <v>0</v>
      </c>
      <c r="E93" s="16">
        <f>'[2]27'!E95</f>
        <v>0</v>
      </c>
      <c r="F93" s="15">
        <f t="shared" si="17"/>
        <v>220</v>
      </c>
      <c r="G93" s="15">
        <f>'[2]27'!H95</f>
        <v>0</v>
      </c>
      <c r="H93" s="16">
        <f>'[2]27'!I95</f>
        <v>90</v>
      </c>
      <c r="I93" s="16">
        <f>'[2]27'!J95</f>
        <v>0</v>
      </c>
      <c r="J93" s="16">
        <f>'[2]27'!K95</f>
        <v>0</v>
      </c>
      <c r="K93" s="15">
        <f t="shared" si="15"/>
        <v>90</v>
      </c>
      <c r="L93" s="18">
        <f>frq!C93</f>
        <v>1</v>
      </c>
      <c r="M93" s="16">
        <f t="shared" si="11"/>
        <v>0</v>
      </c>
      <c r="N93" s="16">
        <f t="shared" si="12"/>
        <v>90</v>
      </c>
      <c r="O93" s="16">
        <f t="shared" si="13"/>
        <v>0</v>
      </c>
      <c r="P93" s="16">
        <f t="shared" si="14"/>
        <v>0</v>
      </c>
      <c r="Q93" s="17">
        <f t="shared" si="16"/>
        <v>90</v>
      </c>
    </row>
    <row r="94" spans="1:17">
      <c r="A94" s="8" t="s">
        <v>136</v>
      </c>
      <c r="B94" s="15">
        <f>'[2]27'!B96</f>
        <v>0</v>
      </c>
      <c r="C94" s="16">
        <f>'[2]27'!C96</f>
        <v>220</v>
      </c>
      <c r="D94" s="16">
        <f>'[2]27'!D96</f>
        <v>0</v>
      </c>
      <c r="E94" s="16">
        <f>'[2]27'!E96</f>
        <v>0</v>
      </c>
      <c r="F94" s="15">
        <f t="shared" si="17"/>
        <v>220</v>
      </c>
      <c r="G94" s="15">
        <f>'[2]27'!H96</f>
        <v>0</v>
      </c>
      <c r="H94" s="16">
        <f>'[2]27'!I96</f>
        <v>90</v>
      </c>
      <c r="I94" s="16">
        <f>'[2]27'!J96</f>
        <v>0</v>
      </c>
      <c r="J94" s="16">
        <f>'[2]27'!K96</f>
        <v>0</v>
      </c>
      <c r="K94" s="15">
        <f t="shared" si="15"/>
        <v>90</v>
      </c>
      <c r="L94" s="18">
        <f>frq!C94</f>
        <v>1</v>
      </c>
      <c r="M94" s="16">
        <f t="shared" si="11"/>
        <v>0</v>
      </c>
      <c r="N94" s="16">
        <f t="shared" si="12"/>
        <v>90</v>
      </c>
      <c r="O94" s="16">
        <f t="shared" si="13"/>
        <v>0</v>
      </c>
      <c r="P94" s="16">
        <f t="shared" si="14"/>
        <v>0</v>
      </c>
      <c r="Q94" s="17">
        <f t="shared" si="16"/>
        <v>90</v>
      </c>
    </row>
    <row r="95" spans="1:17">
      <c r="A95" s="8" t="s">
        <v>137</v>
      </c>
      <c r="B95" s="15">
        <f>'[2]27'!B97</f>
        <v>0</v>
      </c>
      <c r="C95" s="16">
        <f>'[2]27'!C97</f>
        <v>220</v>
      </c>
      <c r="D95" s="16">
        <f>'[2]27'!D97</f>
        <v>0</v>
      </c>
      <c r="E95" s="16">
        <f>'[2]27'!E97</f>
        <v>0</v>
      </c>
      <c r="F95" s="15">
        <f t="shared" si="17"/>
        <v>220</v>
      </c>
      <c r="G95" s="15">
        <f>'[2]27'!H97</f>
        <v>0</v>
      </c>
      <c r="H95" s="16">
        <f>'[2]27'!I97</f>
        <v>90</v>
      </c>
      <c r="I95" s="16">
        <f>'[2]27'!J97</f>
        <v>0</v>
      </c>
      <c r="J95" s="16">
        <f>'[2]27'!K97</f>
        <v>0</v>
      </c>
      <c r="K95" s="15">
        <f t="shared" si="15"/>
        <v>90</v>
      </c>
      <c r="L95" s="18">
        <f>frq!C95</f>
        <v>1</v>
      </c>
      <c r="M95" s="16">
        <f t="shared" si="11"/>
        <v>0</v>
      </c>
      <c r="N95" s="16">
        <f t="shared" si="12"/>
        <v>90</v>
      </c>
      <c r="O95" s="16">
        <f t="shared" si="13"/>
        <v>0</v>
      </c>
      <c r="P95" s="16">
        <f t="shared" si="14"/>
        <v>0</v>
      </c>
      <c r="Q95" s="17">
        <f t="shared" si="16"/>
        <v>90</v>
      </c>
    </row>
    <row r="96" spans="1:17">
      <c r="A96" s="8" t="s">
        <v>138</v>
      </c>
      <c r="B96" s="15">
        <f>'[2]27'!B98</f>
        <v>0</v>
      </c>
      <c r="C96" s="16">
        <f>'[2]27'!C98</f>
        <v>220</v>
      </c>
      <c r="D96" s="16">
        <f>'[2]27'!D98</f>
        <v>0</v>
      </c>
      <c r="E96" s="16">
        <f>'[2]27'!E98</f>
        <v>0</v>
      </c>
      <c r="F96" s="15">
        <f t="shared" si="17"/>
        <v>220</v>
      </c>
      <c r="G96" s="15">
        <f>'[2]27'!H98</f>
        <v>0</v>
      </c>
      <c r="H96" s="16">
        <f>'[2]27'!I98</f>
        <v>90</v>
      </c>
      <c r="I96" s="16">
        <f>'[2]27'!J98</f>
        <v>0</v>
      </c>
      <c r="J96" s="16">
        <f>'[2]27'!K98</f>
        <v>0</v>
      </c>
      <c r="K96" s="15">
        <f t="shared" si="15"/>
        <v>90</v>
      </c>
      <c r="L96" s="18">
        <f>frq!C96</f>
        <v>1</v>
      </c>
      <c r="M96" s="16">
        <f t="shared" si="11"/>
        <v>0</v>
      </c>
      <c r="N96" s="16">
        <f t="shared" si="12"/>
        <v>90</v>
      </c>
      <c r="O96" s="16">
        <f t="shared" si="13"/>
        <v>0</v>
      </c>
      <c r="P96" s="16">
        <f t="shared" si="14"/>
        <v>0</v>
      </c>
      <c r="Q96" s="17">
        <f t="shared" si="16"/>
        <v>90</v>
      </c>
    </row>
    <row r="97" spans="1:17">
      <c r="A97" s="8" t="s">
        <v>139</v>
      </c>
      <c r="B97" s="15">
        <f>'[2]27'!B99</f>
        <v>0</v>
      </c>
      <c r="C97" s="16">
        <f>'[2]27'!C99</f>
        <v>220</v>
      </c>
      <c r="D97" s="16">
        <f>'[2]27'!D99</f>
        <v>0</v>
      </c>
      <c r="E97" s="16">
        <f>'[2]27'!E99</f>
        <v>0</v>
      </c>
      <c r="F97" s="15">
        <f t="shared" si="17"/>
        <v>220</v>
      </c>
      <c r="G97" s="15">
        <f>'[2]27'!H99</f>
        <v>0</v>
      </c>
      <c r="H97" s="16">
        <f>'[2]27'!I99</f>
        <v>90</v>
      </c>
      <c r="I97" s="16">
        <f>'[2]27'!J99</f>
        <v>0</v>
      </c>
      <c r="J97" s="16">
        <f>'[2]27'!K99</f>
        <v>0</v>
      </c>
      <c r="K97" s="15">
        <f t="shared" si="15"/>
        <v>90</v>
      </c>
      <c r="L97" s="18">
        <f>frq!C97</f>
        <v>1</v>
      </c>
      <c r="M97" s="16">
        <f t="shared" si="11"/>
        <v>0</v>
      </c>
      <c r="N97" s="16">
        <f t="shared" si="12"/>
        <v>90</v>
      </c>
      <c r="O97" s="16">
        <f t="shared" si="13"/>
        <v>0</v>
      </c>
      <c r="P97" s="16">
        <f t="shared" si="14"/>
        <v>0</v>
      </c>
      <c r="Q97" s="17">
        <f t="shared" si="16"/>
        <v>90</v>
      </c>
    </row>
    <row r="98" spans="1:17">
      <c r="A98" s="8" t="s">
        <v>140</v>
      </c>
      <c r="B98" s="15">
        <f>'[2]27'!B100</f>
        <v>0</v>
      </c>
      <c r="C98" s="16">
        <f>'[2]27'!C100</f>
        <v>220</v>
      </c>
      <c r="D98" s="16">
        <f>'[2]27'!D100</f>
        <v>0</v>
      </c>
      <c r="E98" s="16">
        <f>'[2]27'!E100</f>
        <v>0</v>
      </c>
      <c r="F98" s="15">
        <f t="shared" si="17"/>
        <v>220</v>
      </c>
      <c r="G98" s="15">
        <f>'[2]27'!H100</f>
        <v>0</v>
      </c>
      <c r="H98" s="16">
        <f>'[2]27'!I100</f>
        <v>90</v>
      </c>
      <c r="I98" s="16">
        <f>'[2]27'!J100</f>
        <v>0</v>
      </c>
      <c r="J98" s="16">
        <f>'[2]27'!K100</f>
        <v>0</v>
      </c>
      <c r="K98" s="15">
        <f t="shared" si="15"/>
        <v>90</v>
      </c>
      <c r="L98" s="18">
        <f>frq!C98</f>
        <v>1</v>
      </c>
      <c r="M98" s="16">
        <f t="shared" si="11"/>
        <v>0</v>
      </c>
      <c r="N98" s="16">
        <f t="shared" si="12"/>
        <v>90</v>
      </c>
      <c r="O98" s="16">
        <f t="shared" si="13"/>
        <v>0</v>
      </c>
      <c r="P98" s="16">
        <f t="shared" si="14"/>
        <v>0</v>
      </c>
      <c r="Q98" s="17">
        <f t="shared" si="16"/>
        <v>90</v>
      </c>
    </row>
    <row r="99" spans="1:17">
      <c r="A99" s="8" t="s">
        <v>175</v>
      </c>
      <c r="B99" s="15">
        <f t="shared" ref="B99:Q99" si="18">SUM(B3:B98)/4000</f>
        <v>2.19625</v>
      </c>
      <c r="C99" s="15">
        <f t="shared" si="18"/>
        <v>2.0137499999999999</v>
      </c>
      <c r="D99" s="15">
        <f t="shared" si="18"/>
        <v>3.2374999999999998</v>
      </c>
      <c r="E99" s="15">
        <f t="shared" si="18"/>
        <v>0</v>
      </c>
      <c r="F99" s="15">
        <f t="shared" si="18"/>
        <v>7.4474999999999998</v>
      </c>
      <c r="G99" s="15">
        <f t="shared" si="18"/>
        <v>0.105</v>
      </c>
      <c r="H99" s="15">
        <f t="shared" si="18"/>
        <v>1.16875</v>
      </c>
      <c r="I99" s="15">
        <f t="shared" si="18"/>
        <v>0</v>
      </c>
      <c r="J99" s="15">
        <f t="shared" si="18"/>
        <v>0</v>
      </c>
      <c r="K99" s="15">
        <f t="shared" si="18"/>
        <v>1.2737499999999999</v>
      </c>
      <c r="L99" s="15">
        <f t="shared" si="18"/>
        <v>2.4E-2</v>
      </c>
      <c r="M99" s="15">
        <f t="shared" si="18"/>
        <v>0.105</v>
      </c>
      <c r="N99" s="15">
        <f t="shared" si="18"/>
        <v>1.16875</v>
      </c>
      <c r="O99" s="15">
        <f t="shared" si="18"/>
        <v>0</v>
      </c>
      <c r="P99" s="15">
        <f t="shared" si="18"/>
        <v>0</v>
      </c>
      <c r="Q99" s="15">
        <f t="shared" si="18"/>
        <v>1.2737499999999999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44953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'[3]27'!B5</f>
        <v>42</v>
      </c>
      <c r="C3" s="205">
        <f>'[3]27'!C5</f>
        <v>30</v>
      </c>
      <c r="D3" s="205">
        <f>'[3]27'!D5</f>
        <v>0</v>
      </c>
      <c r="E3" s="205">
        <f>'[3]27'!E5</f>
        <v>0</v>
      </c>
      <c r="F3" s="15">
        <f>SUM(B3:E3)</f>
        <v>72</v>
      </c>
      <c r="G3" s="204">
        <f>'[3]27'!H5</f>
        <v>39</v>
      </c>
      <c r="H3" s="205">
        <f>'[3]27'!I5</f>
        <v>0</v>
      </c>
      <c r="I3" s="205">
        <f>'[3]27'!J5</f>
        <v>0</v>
      </c>
      <c r="J3" s="205">
        <f>'[3]27'!K5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'[3]27'!B6</f>
        <v>42</v>
      </c>
      <c r="C4" s="205">
        <f>'[3]27'!C6</f>
        <v>30</v>
      </c>
      <c r="D4" s="205">
        <f>'[3]27'!D6</f>
        <v>0</v>
      </c>
      <c r="E4" s="205">
        <f>'[3]27'!E6</f>
        <v>0</v>
      </c>
      <c r="F4" s="15">
        <f>SUM(B4:E4)</f>
        <v>72</v>
      </c>
      <c r="G4" s="204">
        <f>'[3]27'!H6</f>
        <v>39</v>
      </c>
      <c r="H4" s="205">
        <f>'[3]27'!I6</f>
        <v>0</v>
      </c>
      <c r="I4" s="205">
        <f>'[3]27'!J6</f>
        <v>0</v>
      </c>
      <c r="J4" s="205">
        <f>'[3]27'!K6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'[3]27'!B7</f>
        <v>42</v>
      </c>
      <c r="C5" s="205">
        <f>'[3]27'!C7</f>
        <v>30</v>
      </c>
      <c r="D5" s="205">
        <f>'[3]27'!D7</f>
        <v>0</v>
      </c>
      <c r="E5" s="205">
        <f>'[3]27'!E7</f>
        <v>0</v>
      </c>
      <c r="F5" s="15">
        <f t="shared" ref="F5:F68" si="6">SUM(B5:E5)</f>
        <v>72</v>
      </c>
      <c r="G5" s="204">
        <f>'[3]27'!H7</f>
        <v>39</v>
      </c>
      <c r="H5" s="205">
        <f>'[3]27'!I7</f>
        <v>0</v>
      </c>
      <c r="I5" s="205">
        <f>'[3]27'!J7</f>
        <v>0</v>
      </c>
      <c r="J5" s="205">
        <f>'[3]27'!K7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'[3]27'!B8</f>
        <v>42</v>
      </c>
      <c r="C6" s="205">
        <f>'[3]27'!C8</f>
        <v>30</v>
      </c>
      <c r="D6" s="205">
        <f>'[3]27'!D8</f>
        <v>0</v>
      </c>
      <c r="E6" s="205">
        <f>'[3]27'!E8</f>
        <v>0</v>
      </c>
      <c r="F6" s="15">
        <f t="shared" si="6"/>
        <v>72</v>
      </c>
      <c r="G6" s="204">
        <f>'[3]27'!H8</f>
        <v>39</v>
      </c>
      <c r="H6" s="205">
        <f>'[3]27'!I8</f>
        <v>0</v>
      </c>
      <c r="I6" s="205">
        <f>'[3]27'!J8</f>
        <v>0</v>
      </c>
      <c r="J6" s="205">
        <f>'[3]27'!K8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'[3]27'!B9</f>
        <v>42</v>
      </c>
      <c r="C7" s="205">
        <f>'[3]27'!C9</f>
        <v>30</v>
      </c>
      <c r="D7" s="205">
        <f>'[3]27'!D9</f>
        <v>0</v>
      </c>
      <c r="E7" s="205">
        <f>'[3]27'!E9</f>
        <v>0</v>
      </c>
      <c r="F7" s="15">
        <f t="shared" si="6"/>
        <v>72</v>
      </c>
      <c r="G7" s="204">
        <f>'[3]27'!H9</f>
        <v>39</v>
      </c>
      <c r="H7" s="205">
        <f>'[3]27'!I9</f>
        <v>0</v>
      </c>
      <c r="I7" s="205">
        <f>'[3]27'!J9</f>
        <v>0</v>
      </c>
      <c r="J7" s="205">
        <f>'[3]27'!K9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'[3]27'!B10</f>
        <v>42</v>
      </c>
      <c r="C8" s="205">
        <f>'[3]27'!C10</f>
        <v>30</v>
      </c>
      <c r="D8" s="205">
        <f>'[3]27'!D10</f>
        <v>0</v>
      </c>
      <c r="E8" s="205">
        <f>'[3]27'!E10</f>
        <v>0</v>
      </c>
      <c r="F8" s="15">
        <f t="shared" si="6"/>
        <v>72</v>
      </c>
      <c r="G8" s="204">
        <f>'[3]27'!H10</f>
        <v>39</v>
      </c>
      <c r="H8" s="205">
        <f>'[3]27'!I10</f>
        <v>0</v>
      </c>
      <c r="I8" s="205">
        <f>'[3]27'!J10</f>
        <v>0</v>
      </c>
      <c r="J8" s="205">
        <f>'[3]27'!K10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'[3]27'!B11</f>
        <v>42</v>
      </c>
      <c r="C9" s="205">
        <f>'[3]27'!C11</f>
        <v>30</v>
      </c>
      <c r="D9" s="205">
        <f>'[3]27'!D11</f>
        <v>0</v>
      </c>
      <c r="E9" s="205">
        <f>'[3]27'!E11</f>
        <v>0</v>
      </c>
      <c r="F9" s="15">
        <f t="shared" si="6"/>
        <v>72</v>
      </c>
      <c r="G9" s="204">
        <f>'[3]27'!H11</f>
        <v>39</v>
      </c>
      <c r="H9" s="205">
        <f>'[3]27'!I11</f>
        <v>0</v>
      </c>
      <c r="I9" s="205">
        <f>'[3]27'!J11</f>
        <v>0</v>
      </c>
      <c r="J9" s="205">
        <f>'[3]27'!K11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'[3]27'!B12</f>
        <v>42</v>
      </c>
      <c r="C10" s="205">
        <f>'[3]27'!C12</f>
        <v>30</v>
      </c>
      <c r="D10" s="205">
        <f>'[3]27'!D12</f>
        <v>0</v>
      </c>
      <c r="E10" s="205">
        <f>'[3]27'!E12</f>
        <v>0</v>
      </c>
      <c r="F10" s="15">
        <f t="shared" si="6"/>
        <v>72</v>
      </c>
      <c r="G10" s="204">
        <f>'[3]27'!H12</f>
        <v>39</v>
      </c>
      <c r="H10" s="205">
        <f>'[3]27'!I12</f>
        <v>0</v>
      </c>
      <c r="I10" s="205">
        <f>'[3]27'!J12</f>
        <v>0</v>
      </c>
      <c r="J10" s="205">
        <f>'[3]27'!K12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'[3]27'!B13</f>
        <v>42</v>
      </c>
      <c r="C11" s="205">
        <f>'[3]27'!C13</f>
        <v>30</v>
      </c>
      <c r="D11" s="205">
        <f>'[3]27'!D13</f>
        <v>0</v>
      </c>
      <c r="E11" s="205">
        <f>'[3]27'!E13</f>
        <v>0</v>
      </c>
      <c r="F11" s="15">
        <f t="shared" si="6"/>
        <v>72</v>
      </c>
      <c r="G11" s="204">
        <f>'[3]27'!H13</f>
        <v>39</v>
      </c>
      <c r="H11" s="205">
        <f>'[3]27'!I13</f>
        <v>0</v>
      </c>
      <c r="I11" s="205">
        <f>'[3]27'!J13</f>
        <v>0</v>
      </c>
      <c r="J11" s="205">
        <f>'[3]27'!K13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'[3]27'!B14</f>
        <v>42</v>
      </c>
      <c r="C12" s="205">
        <f>'[3]27'!C14</f>
        <v>30</v>
      </c>
      <c r="D12" s="205">
        <f>'[3]27'!D14</f>
        <v>0</v>
      </c>
      <c r="E12" s="205">
        <f>'[3]27'!E14</f>
        <v>0</v>
      </c>
      <c r="F12" s="15">
        <f t="shared" si="6"/>
        <v>72</v>
      </c>
      <c r="G12" s="204">
        <f>'[3]27'!H14</f>
        <v>39</v>
      </c>
      <c r="H12" s="205">
        <f>'[3]27'!I14</f>
        <v>0</v>
      </c>
      <c r="I12" s="205">
        <f>'[3]27'!J14</f>
        <v>0</v>
      </c>
      <c r="J12" s="205">
        <f>'[3]27'!K14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'[3]27'!B15</f>
        <v>42</v>
      </c>
      <c r="C13" s="205">
        <f>'[3]27'!C15</f>
        <v>30</v>
      </c>
      <c r="D13" s="205">
        <f>'[3]27'!D15</f>
        <v>0</v>
      </c>
      <c r="E13" s="205">
        <f>'[3]27'!E15</f>
        <v>0</v>
      </c>
      <c r="F13" s="15">
        <f t="shared" si="6"/>
        <v>72</v>
      </c>
      <c r="G13" s="204">
        <f>'[3]27'!H15</f>
        <v>39</v>
      </c>
      <c r="H13" s="205">
        <f>'[3]27'!I15</f>
        <v>0</v>
      </c>
      <c r="I13" s="205">
        <f>'[3]27'!J15</f>
        <v>0</v>
      </c>
      <c r="J13" s="205">
        <f>'[3]27'!K15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'[3]27'!B16</f>
        <v>42</v>
      </c>
      <c r="C14" s="205">
        <f>'[3]27'!C16</f>
        <v>30</v>
      </c>
      <c r="D14" s="205">
        <f>'[3]27'!D16</f>
        <v>0</v>
      </c>
      <c r="E14" s="205">
        <f>'[3]27'!E16</f>
        <v>0</v>
      </c>
      <c r="F14" s="15">
        <f t="shared" si="6"/>
        <v>72</v>
      </c>
      <c r="G14" s="204">
        <f>'[3]27'!H16</f>
        <v>39</v>
      </c>
      <c r="H14" s="205">
        <f>'[3]27'!I16</f>
        <v>0</v>
      </c>
      <c r="I14" s="205">
        <f>'[3]27'!J16</f>
        <v>0</v>
      </c>
      <c r="J14" s="205">
        <f>'[3]27'!K16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'[3]27'!B17</f>
        <v>42</v>
      </c>
      <c r="C15" s="205">
        <f>'[3]27'!C17</f>
        <v>30</v>
      </c>
      <c r="D15" s="205">
        <f>'[3]27'!D17</f>
        <v>0</v>
      </c>
      <c r="E15" s="205">
        <f>'[3]27'!E17</f>
        <v>0</v>
      </c>
      <c r="F15" s="15">
        <f t="shared" si="6"/>
        <v>72</v>
      </c>
      <c r="G15" s="204">
        <f>'[3]27'!H17</f>
        <v>39</v>
      </c>
      <c r="H15" s="205">
        <f>'[3]27'!I17</f>
        <v>0</v>
      </c>
      <c r="I15" s="205">
        <f>'[3]27'!J17</f>
        <v>0</v>
      </c>
      <c r="J15" s="205">
        <f>'[3]27'!K17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'[3]27'!B18</f>
        <v>42</v>
      </c>
      <c r="C16" s="205">
        <f>'[3]27'!C18</f>
        <v>30</v>
      </c>
      <c r="D16" s="205">
        <f>'[3]27'!D18</f>
        <v>0</v>
      </c>
      <c r="E16" s="205">
        <f>'[3]27'!E18</f>
        <v>0</v>
      </c>
      <c r="F16" s="15">
        <f t="shared" si="6"/>
        <v>72</v>
      </c>
      <c r="G16" s="204">
        <f>'[3]27'!H18</f>
        <v>39</v>
      </c>
      <c r="H16" s="205">
        <f>'[3]27'!I18</f>
        <v>0</v>
      </c>
      <c r="I16" s="205">
        <f>'[3]27'!J18</f>
        <v>0</v>
      </c>
      <c r="J16" s="205">
        <f>'[3]27'!K18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'[3]27'!B19</f>
        <v>42</v>
      </c>
      <c r="C17" s="205">
        <f>'[3]27'!C19</f>
        <v>30</v>
      </c>
      <c r="D17" s="205">
        <f>'[3]27'!D19</f>
        <v>0</v>
      </c>
      <c r="E17" s="205">
        <f>'[3]27'!E19</f>
        <v>0</v>
      </c>
      <c r="F17" s="15">
        <f t="shared" si="6"/>
        <v>72</v>
      </c>
      <c r="G17" s="204">
        <f>'[3]27'!H19</f>
        <v>39</v>
      </c>
      <c r="H17" s="205">
        <f>'[3]27'!I19</f>
        <v>0</v>
      </c>
      <c r="I17" s="205">
        <f>'[3]27'!J19</f>
        <v>0</v>
      </c>
      <c r="J17" s="205">
        <f>'[3]27'!K19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'[3]27'!B20</f>
        <v>42</v>
      </c>
      <c r="C18" s="205">
        <f>'[3]27'!C20</f>
        <v>30</v>
      </c>
      <c r="D18" s="205">
        <f>'[3]27'!D20</f>
        <v>0</v>
      </c>
      <c r="E18" s="205">
        <f>'[3]27'!E20</f>
        <v>0</v>
      </c>
      <c r="F18" s="15">
        <f t="shared" si="6"/>
        <v>72</v>
      </c>
      <c r="G18" s="204">
        <f>'[3]27'!H20</f>
        <v>39</v>
      </c>
      <c r="H18" s="205">
        <f>'[3]27'!I20</f>
        <v>0</v>
      </c>
      <c r="I18" s="205">
        <f>'[3]27'!J20</f>
        <v>0</v>
      </c>
      <c r="J18" s="205">
        <f>'[3]27'!K20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'[3]27'!B21</f>
        <v>42</v>
      </c>
      <c r="C19" s="205">
        <f>'[3]27'!C21</f>
        <v>30</v>
      </c>
      <c r="D19" s="205">
        <f>'[3]27'!D21</f>
        <v>0</v>
      </c>
      <c r="E19" s="205">
        <f>'[3]27'!E21</f>
        <v>0</v>
      </c>
      <c r="F19" s="15">
        <f t="shared" si="6"/>
        <v>72</v>
      </c>
      <c r="G19" s="204">
        <f>'[3]27'!H21</f>
        <v>39</v>
      </c>
      <c r="H19" s="205">
        <f>'[3]27'!I21</f>
        <v>0</v>
      </c>
      <c r="I19" s="205">
        <f>'[3]27'!J21</f>
        <v>0</v>
      </c>
      <c r="J19" s="205">
        <f>'[3]27'!K21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'[3]27'!B22</f>
        <v>42</v>
      </c>
      <c r="C20" s="205">
        <f>'[3]27'!C22</f>
        <v>30</v>
      </c>
      <c r="D20" s="205">
        <f>'[3]27'!D22</f>
        <v>0</v>
      </c>
      <c r="E20" s="205">
        <f>'[3]27'!E22</f>
        <v>0</v>
      </c>
      <c r="F20" s="15">
        <f t="shared" si="6"/>
        <v>72</v>
      </c>
      <c r="G20" s="204">
        <f>'[3]27'!H22</f>
        <v>39</v>
      </c>
      <c r="H20" s="205">
        <f>'[3]27'!I22</f>
        <v>0</v>
      </c>
      <c r="I20" s="205">
        <f>'[3]27'!J22</f>
        <v>0</v>
      </c>
      <c r="J20" s="205">
        <f>'[3]27'!K22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'[3]27'!B23</f>
        <v>42</v>
      </c>
      <c r="C21" s="205">
        <f>'[3]27'!C23</f>
        <v>30</v>
      </c>
      <c r="D21" s="205">
        <f>'[3]27'!D23</f>
        <v>0</v>
      </c>
      <c r="E21" s="205">
        <f>'[3]27'!E23</f>
        <v>0</v>
      </c>
      <c r="F21" s="15">
        <f t="shared" si="6"/>
        <v>72</v>
      </c>
      <c r="G21" s="204">
        <f>'[3]27'!H23</f>
        <v>39</v>
      </c>
      <c r="H21" s="205">
        <f>'[3]27'!I23</f>
        <v>0</v>
      </c>
      <c r="I21" s="205">
        <f>'[3]27'!J23</f>
        <v>0</v>
      </c>
      <c r="J21" s="205">
        <f>'[3]27'!K23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'[3]27'!B24</f>
        <v>42</v>
      </c>
      <c r="C22" s="205">
        <f>'[3]27'!C24</f>
        <v>30</v>
      </c>
      <c r="D22" s="205">
        <f>'[3]27'!D24</f>
        <v>0</v>
      </c>
      <c r="E22" s="205">
        <f>'[3]27'!E24</f>
        <v>0</v>
      </c>
      <c r="F22" s="15">
        <f t="shared" si="6"/>
        <v>72</v>
      </c>
      <c r="G22" s="204">
        <f>'[3]27'!H24</f>
        <v>38</v>
      </c>
      <c r="H22" s="205">
        <f>'[3]27'!I24</f>
        <v>0</v>
      </c>
      <c r="I22" s="205">
        <f>'[3]27'!J24</f>
        <v>0</v>
      </c>
      <c r="J22" s="205">
        <f>'[3]27'!K24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'[3]27'!B25</f>
        <v>42</v>
      </c>
      <c r="C23" s="205">
        <f>'[3]27'!C25</f>
        <v>30</v>
      </c>
      <c r="D23" s="205">
        <f>'[3]27'!D25</f>
        <v>0</v>
      </c>
      <c r="E23" s="205">
        <f>'[3]27'!E25</f>
        <v>0</v>
      </c>
      <c r="F23" s="15">
        <f t="shared" si="6"/>
        <v>72</v>
      </c>
      <c r="G23" s="204">
        <f>'[3]27'!H25</f>
        <v>38</v>
      </c>
      <c r="H23" s="205">
        <f>'[3]27'!I25</f>
        <v>0</v>
      </c>
      <c r="I23" s="205">
        <f>'[3]27'!J25</f>
        <v>0</v>
      </c>
      <c r="J23" s="205">
        <f>'[3]27'!K25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'[3]27'!B26</f>
        <v>42</v>
      </c>
      <c r="C24" s="205">
        <f>'[3]27'!C26</f>
        <v>30</v>
      </c>
      <c r="D24" s="205">
        <f>'[3]27'!D26</f>
        <v>0</v>
      </c>
      <c r="E24" s="205">
        <f>'[3]27'!E26</f>
        <v>0</v>
      </c>
      <c r="F24" s="15">
        <f t="shared" si="6"/>
        <v>72</v>
      </c>
      <c r="G24" s="204">
        <f>'[3]27'!H26</f>
        <v>38</v>
      </c>
      <c r="H24" s="205">
        <f>'[3]27'!I26</f>
        <v>0</v>
      </c>
      <c r="I24" s="205">
        <f>'[3]27'!J26</f>
        <v>0</v>
      </c>
      <c r="J24" s="205">
        <f>'[3]27'!K26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'[3]27'!B27</f>
        <v>42</v>
      </c>
      <c r="C25" s="205">
        <f>'[3]27'!C27</f>
        <v>30</v>
      </c>
      <c r="D25" s="205">
        <f>'[3]27'!D27</f>
        <v>0</v>
      </c>
      <c r="E25" s="205">
        <f>'[3]27'!E27</f>
        <v>0</v>
      </c>
      <c r="F25" s="15">
        <f t="shared" si="6"/>
        <v>72</v>
      </c>
      <c r="G25" s="204">
        <f>'[3]27'!H27</f>
        <v>39</v>
      </c>
      <c r="H25" s="205">
        <f>'[3]27'!I27</f>
        <v>0</v>
      </c>
      <c r="I25" s="205">
        <f>'[3]27'!J27</f>
        <v>0</v>
      </c>
      <c r="J25" s="205">
        <f>'[3]27'!K27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'[3]27'!B28</f>
        <v>42</v>
      </c>
      <c r="C26" s="205">
        <f>'[3]27'!C28</f>
        <v>30</v>
      </c>
      <c r="D26" s="205">
        <f>'[3]27'!D28</f>
        <v>0</v>
      </c>
      <c r="E26" s="205">
        <f>'[3]27'!E28</f>
        <v>0</v>
      </c>
      <c r="F26" s="15">
        <f t="shared" si="6"/>
        <v>72</v>
      </c>
      <c r="G26" s="204">
        <f>'[3]27'!H28</f>
        <v>39</v>
      </c>
      <c r="H26" s="205">
        <f>'[3]27'!I28</f>
        <v>0</v>
      </c>
      <c r="I26" s="205">
        <f>'[3]27'!J28</f>
        <v>0</v>
      </c>
      <c r="J26" s="205">
        <f>'[3]27'!K28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'[3]27'!B29</f>
        <v>42</v>
      </c>
      <c r="C27" s="205">
        <f>'[3]27'!C29</f>
        <v>30</v>
      </c>
      <c r="D27" s="205">
        <f>'[3]27'!D29</f>
        <v>0</v>
      </c>
      <c r="E27" s="205">
        <f>'[3]27'!E29</f>
        <v>0</v>
      </c>
      <c r="F27" s="15">
        <f t="shared" si="6"/>
        <v>72</v>
      </c>
      <c r="G27" s="204">
        <f>'[3]27'!H29</f>
        <v>39</v>
      </c>
      <c r="H27" s="205">
        <f>'[3]27'!I29</f>
        <v>0</v>
      </c>
      <c r="I27" s="205">
        <f>'[3]27'!J29</f>
        <v>0</v>
      </c>
      <c r="J27" s="205">
        <f>'[3]27'!K29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'[3]27'!B30</f>
        <v>42</v>
      </c>
      <c r="C28" s="205">
        <f>'[3]27'!C30</f>
        <v>30</v>
      </c>
      <c r="D28" s="205">
        <f>'[3]27'!D30</f>
        <v>0</v>
      </c>
      <c r="E28" s="205">
        <f>'[3]27'!E30</f>
        <v>0</v>
      </c>
      <c r="F28" s="15">
        <f t="shared" si="6"/>
        <v>72</v>
      </c>
      <c r="G28" s="204">
        <f>'[3]27'!H30</f>
        <v>39</v>
      </c>
      <c r="H28" s="205">
        <f>'[3]27'!I30</f>
        <v>0</v>
      </c>
      <c r="I28" s="205">
        <f>'[3]27'!J30</f>
        <v>0</v>
      </c>
      <c r="J28" s="205">
        <f>'[3]27'!K30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'[3]27'!B31</f>
        <v>42</v>
      </c>
      <c r="C29" s="205">
        <f>'[3]27'!C31</f>
        <v>30</v>
      </c>
      <c r="D29" s="205">
        <f>'[3]27'!D31</f>
        <v>0</v>
      </c>
      <c r="E29" s="205">
        <f>'[3]27'!E31</f>
        <v>0</v>
      </c>
      <c r="F29" s="15">
        <f t="shared" si="6"/>
        <v>72</v>
      </c>
      <c r="G29" s="204">
        <f>'[3]27'!H31</f>
        <v>39</v>
      </c>
      <c r="H29" s="205">
        <f>'[3]27'!I31</f>
        <v>0</v>
      </c>
      <c r="I29" s="205">
        <f>'[3]27'!J31</f>
        <v>0</v>
      </c>
      <c r="J29" s="205">
        <f>'[3]27'!K31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'[3]27'!B32</f>
        <v>42</v>
      </c>
      <c r="C30" s="205">
        <f>'[3]27'!C32</f>
        <v>30</v>
      </c>
      <c r="D30" s="205">
        <f>'[3]27'!D32</f>
        <v>0</v>
      </c>
      <c r="E30" s="205">
        <f>'[3]27'!E32</f>
        <v>0</v>
      </c>
      <c r="F30" s="15">
        <f t="shared" si="6"/>
        <v>72</v>
      </c>
      <c r="G30" s="204">
        <f>'[3]27'!H32</f>
        <v>39</v>
      </c>
      <c r="H30" s="205">
        <f>'[3]27'!I32</f>
        <v>0</v>
      </c>
      <c r="I30" s="205">
        <f>'[3]27'!J32</f>
        <v>0</v>
      </c>
      <c r="J30" s="205">
        <f>'[3]27'!K32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'[3]27'!B33</f>
        <v>42</v>
      </c>
      <c r="C31" s="205">
        <f>'[3]27'!C33</f>
        <v>30</v>
      </c>
      <c r="D31" s="205">
        <f>'[3]27'!D33</f>
        <v>0</v>
      </c>
      <c r="E31" s="205">
        <f>'[3]27'!E33</f>
        <v>0</v>
      </c>
      <c r="F31" s="15">
        <f t="shared" si="6"/>
        <v>72</v>
      </c>
      <c r="G31" s="204">
        <f>'[3]27'!H33</f>
        <v>39</v>
      </c>
      <c r="H31" s="205">
        <f>'[3]27'!I33</f>
        <v>0</v>
      </c>
      <c r="I31" s="205">
        <f>'[3]27'!J33</f>
        <v>0</v>
      </c>
      <c r="J31" s="205">
        <f>'[3]27'!K33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'[3]27'!B34</f>
        <v>42</v>
      </c>
      <c r="C32" s="205">
        <f>'[3]27'!C34</f>
        <v>30</v>
      </c>
      <c r="D32" s="205">
        <f>'[3]27'!D34</f>
        <v>0</v>
      </c>
      <c r="E32" s="205">
        <f>'[3]27'!E34</f>
        <v>0</v>
      </c>
      <c r="F32" s="15">
        <f t="shared" si="6"/>
        <v>72</v>
      </c>
      <c r="G32" s="204">
        <f>'[3]27'!H34</f>
        <v>39</v>
      </c>
      <c r="H32" s="205">
        <f>'[3]27'!I34</f>
        <v>0</v>
      </c>
      <c r="I32" s="205">
        <f>'[3]27'!J34</f>
        <v>0</v>
      </c>
      <c r="J32" s="205">
        <f>'[3]27'!K34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'[3]27'!B35</f>
        <v>42</v>
      </c>
      <c r="C33" s="205">
        <f>'[3]27'!C35</f>
        <v>30</v>
      </c>
      <c r="D33" s="205">
        <f>'[3]27'!D35</f>
        <v>0</v>
      </c>
      <c r="E33" s="205">
        <f>'[3]27'!E35</f>
        <v>0</v>
      </c>
      <c r="F33" s="15">
        <f t="shared" si="6"/>
        <v>72</v>
      </c>
      <c r="G33" s="204">
        <f>'[3]27'!H35</f>
        <v>39</v>
      </c>
      <c r="H33" s="205">
        <f>'[3]27'!I35</f>
        <v>0</v>
      </c>
      <c r="I33" s="205">
        <f>'[3]27'!J35</f>
        <v>0</v>
      </c>
      <c r="J33" s="205">
        <f>'[3]27'!K35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'[3]27'!B36</f>
        <v>42</v>
      </c>
      <c r="C34" s="205">
        <f>'[3]27'!C36</f>
        <v>30</v>
      </c>
      <c r="D34" s="205">
        <f>'[3]27'!D36</f>
        <v>0</v>
      </c>
      <c r="E34" s="205">
        <f>'[3]27'!E36</f>
        <v>0</v>
      </c>
      <c r="F34" s="15">
        <f t="shared" si="6"/>
        <v>72</v>
      </c>
      <c r="G34" s="204">
        <f>'[3]27'!H36</f>
        <v>39</v>
      </c>
      <c r="H34" s="205">
        <f>'[3]27'!I36</f>
        <v>0</v>
      </c>
      <c r="I34" s="205">
        <f>'[3]27'!J36</f>
        <v>0</v>
      </c>
      <c r="J34" s="205">
        <f>'[3]27'!K36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'[3]27'!B37</f>
        <v>42</v>
      </c>
      <c r="C35" s="205">
        <f>'[3]27'!C37</f>
        <v>30</v>
      </c>
      <c r="D35" s="205">
        <f>'[3]27'!D37</f>
        <v>0</v>
      </c>
      <c r="E35" s="205">
        <f>'[3]27'!E37</f>
        <v>0</v>
      </c>
      <c r="F35" s="15">
        <f t="shared" si="6"/>
        <v>72</v>
      </c>
      <c r="G35" s="204">
        <f>'[3]27'!H37</f>
        <v>39</v>
      </c>
      <c r="H35" s="205">
        <f>'[3]27'!I37</f>
        <v>0</v>
      </c>
      <c r="I35" s="205">
        <f>'[3]27'!J37</f>
        <v>0</v>
      </c>
      <c r="J35" s="205">
        <f>'[3]27'!K37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'[3]27'!B38</f>
        <v>42</v>
      </c>
      <c r="C36" s="205">
        <f>'[3]27'!C38</f>
        <v>30</v>
      </c>
      <c r="D36" s="205">
        <f>'[3]27'!D38</f>
        <v>0</v>
      </c>
      <c r="E36" s="205">
        <f>'[3]27'!E38</f>
        <v>0</v>
      </c>
      <c r="F36" s="15">
        <f t="shared" si="6"/>
        <v>72</v>
      </c>
      <c r="G36" s="204">
        <f>'[3]27'!H38</f>
        <v>39</v>
      </c>
      <c r="H36" s="205">
        <f>'[3]27'!I38</f>
        <v>0</v>
      </c>
      <c r="I36" s="205">
        <f>'[3]27'!J38</f>
        <v>0</v>
      </c>
      <c r="J36" s="205">
        <f>'[3]27'!K38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'[3]27'!B39</f>
        <v>42</v>
      </c>
      <c r="C37" s="205">
        <f>'[3]27'!C39</f>
        <v>30</v>
      </c>
      <c r="D37" s="205">
        <f>'[3]27'!D39</f>
        <v>0</v>
      </c>
      <c r="E37" s="205">
        <f>'[3]27'!E39</f>
        <v>0</v>
      </c>
      <c r="F37" s="15">
        <f t="shared" si="6"/>
        <v>72</v>
      </c>
      <c r="G37" s="204">
        <f>'[3]27'!H39</f>
        <v>39</v>
      </c>
      <c r="H37" s="205">
        <f>'[3]27'!I39</f>
        <v>0</v>
      </c>
      <c r="I37" s="205">
        <f>'[3]27'!J39</f>
        <v>0</v>
      </c>
      <c r="J37" s="205">
        <f>'[3]27'!K39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'[3]27'!B40</f>
        <v>42</v>
      </c>
      <c r="C38" s="205">
        <f>'[3]27'!C40</f>
        <v>30</v>
      </c>
      <c r="D38" s="205">
        <f>'[3]27'!D40</f>
        <v>0</v>
      </c>
      <c r="E38" s="205">
        <f>'[3]27'!E40</f>
        <v>0</v>
      </c>
      <c r="F38" s="15">
        <f t="shared" si="6"/>
        <v>72</v>
      </c>
      <c r="G38" s="204">
        <f>'[3]27'!H40</f>
        <v>39</v>
      </c>
      <c r="H38" s="205">
        <f>'[3]27'!I40</f>
        <v>0</v>
      </c>
      <c r="I38" s="205">
        <f>'[3]27'!J40</f>
        <v>0</v>
      </c>
      <c r="J38" s="205">
        <f>'[3]27'!K40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'[3]27'!B41</f>
        <v>42</v>
      </c>
      <c r="C39" s="205">
        <f>'[3]27'!C41</f>
        <v>30</v>
      </c>
      <c r="D39" s="205">
        <f>'[3]27'!D41</f>
        <v>0</v>
      </c>
      <c r="E39" s="205">
        <f>'[3]27'!E41</f>
        <v>0</v>
      </c>
      <c r="F39" s="15">
        <f t="shared" si="6"/>
        <v>72</v>
      </c>
      <c r="G39" s="204">
        <f>'[3]27'!H41</f>
        <v>38</v>
      </c>
      <c r="H39" s="205">
        <f>'[3]27'!I41</f>
        <v>0</v>
      </c>
      <c r="I39" s="205">
        <f>'[3]27'!J41</f>
        <v>0</v>
      </c>
      <c r="J39" s="205">
        <f>'[3]27'!K41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'[3]27'!B42</f>
        <v>42</v>
      </c>
      <c r="C40" s="205">
        <f>'[3]27'!C42</f>
        <v>30</v>
      </c>
      <c r="D40" s="205">
        <f>'[3]27'!D42</f>
        <v>0</v>
      </c>
      <c r="E40" s="205">
        <f>'[3]27'!E42</f>
        <v>0</v>
      </c>
      <c r="F40" s="15">
        <f t="shared" si="6"/>
        <v>72</v>
      </c>
      <c r="G40" s="204">
        <f>'[3]27'!H42</f>
        <v>38</v>
      </c>
      <c r="H40" s="205">
        <f>'[3]27'!I42</f>
        <v>0</v>
      </c>
      <c r="I40" s="205">
        <f>'[3]27'!J42</f>
        <v>0</v>
      </c>
      <c r="J40" s="205">
        <f>'[3]27'!K42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'[3]27'!B43</f>
        <v>42</v>
      </c>
      <c r="C41" s="205">
        <f>'[3]27'!C43</f>
        <v>30</v>
      </c>
      <c r="D41" s="205">
        <f>'[3]27'!D43</f>
        <v>0</v>
      </c>
      <c r="E41" s="205">
        <f>'[3]27'!E43</f>
        <v>0</v>
      </c>
      <c r="F41" s="15">
        <f t="shared" si="6"/>
        <v>72</v>
      </c>
      <c r="G41" s="204">
        <f>'[3]27'!H43</f>
        <v>38</v>
      </c>
      <c r="H41" s="205">
        <f>'[3]27'!I43</f>
        <v>0</v>
      </c>
      <c r="I41" s="205">
        <f>'[3]27'!J43</f>
        <v>0</v>
      </c>
      <c r="J41" s="205">
        <f>'[3]27'!K43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'[3]27'!B44</f>
        <v>42</v>
      </c>
      <c r="C42" s="205">
        <f>'[3]27'!C44</f>
        <v>30</v>
      </c>
      <c r="D42" s="205">
        <f>'[3]27'!D44</f>
        <v>0</v>
      </c>
      <c r="E42" s="205">
        <f>'[3]27'!E44</f>
        <v>0</v>
      </c>
      <c r="F42" s="15">
        <f t="shared" si="6"/>
        <v>72</v>
      </c>
      <c r="G42" s="204">
        <f>'[3]27'!H44</f>
        <v>38</v>
      </c>
      <c r="H42" s="205">
        <f>'[3]27'!I44</f>
        <v>0</v>
      </c>
      <c r="I42" s="205">
        <f>'[3]27'!J44</f>
        <v>0</v>
      </c>
      <c r="J42" s="205">
        <f>'[3]27'!K44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'[3]27'!B45</f>
        <v>42</v>
      </c>
      <c r="C43" s="205">
        <f>'[3]27'!C45</f>
        <v>30</v>
      </c>
      <c r="D43" s="205">
        <f>'[3]27'!D45</f>
        <v>0</v>
      </c>
      <c r="E43" s="205">
        <f>'[3]27'!E45</f>
        <v>0</v>
      </c>
      <c r="F43" s="15">
        <f t="shared" si="6"/>
        <v>72</v>
      </c>
      <c r="G43" s="204">
        <f>'[3]27'!H45</f>
        <v>38</v>
      </c>
      <c r="H43" s="205">
        <f>'[3]27'!I45</f>
        <v>0</v>
      </c>
      <c r="I43" s="205">
        <f>'[3]27'!J45</f>
        <v>0</v>
      </c>
      <c r="J43" s="205">
        <f>'[3]27'!K45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'[3]27'!B46</f>
        <v>42</v>
      </c>
      <c r="C44" s="205">
        <f>'[3]27'!C46</f>
        <v>30</v>
      </c>
      <c r="D44" s="205">
        <f>'[3]27'!D46</f>
        <v>0</v>
      </c>
      <c r="E44" s="205">
        <f>'[3]27'!E46</f>
        <v>0</v>
      </c>
      <c r="F44" s="15">
        <f t="shared" si="6"/>
        <v>72</v>
      </c>
      <c r="G44" s="204">
        <f>'[3]27'!H46</f>
        <v>38</v>
      </c>
      <c r="H44" s="205">
        <f>'[3]27'!I46</f>
        <v>0</v>
      </c>
      <c r="I44" s="205">
        <f>'[3]27'!J46</f>
        <v>0</v>
      </c>
      <c r="J44" s="205">
        <f>'[3]27'!K46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'[3]27'!B47</f>
        <v>42</v>
      </c>
      <c r="C45" s="205">
        <f>'[3]27'!C47</f>
        <v>30</v>
      </c>
      <c r="D45" s="205">
        <f>'[3]27'!D47</f>
        <v>0</v>
      </c>
      <c r="E45" s="205">
        <f>'[3]27'!E47</f>
        <v>0</v>
      </c>
      <c r="F45" s="15">
        <f t="shared" si="6"/>
        <v>72</v>
      </c>
      <c r="G45" s="204">
        <f>'[3]27'!H47</f>
        <v>38</v>
      </c>
      <c r="H45" s="205">
        <f>'[3]27'!I47</f>
        <v>0</v>
      </c>
      <c r="I45" s="205">
        <f>'[3]27'!J47</f>
        <v>0</v>
      </c>
      <c r="J45" s="205">
        <f>'[3]27'!K47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'[3]27'!B48</f>
        <v>42</v>
      </c>
      <c r="C46" s="205">
        <f>'[3]27'!C48</f>
        <v>30</v>
      </c>
      <c r="D46" s="205">
        <f>'[3]27'!D48</f>
        <v>0</v>
      </c>
      <c r="E46" s="205">
        <f>'[3]27'!E48</f>
        <v>0</v>
      </c>
      <c r="F46" s="15">
        <f t="shared" si="6"/>
        <v>72</v>
      </c>
      <c r="G46" s="204">
        <f>'[3]27'!H48</f>
        <v>38</v>
      </c>
      <c r="H46" s="205">
        <f>'[3]27'!I48</f>
        <v>0</v>
      </c>
      <c r="I46" s="205">
        <f>'[3]27'!J48</f>
        <v>0</v>
      </c>
      <c r="J46" s="205">
        <f>'[3]27'!K48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'[3]27'!B49</f>
        <v>42</v>
      </c>
      <c r="C47" s="205">
        <f>'[3]27'!C49</f>
        <v>30</v>
      </c>
      <c r="D47" s="205">
        <f>'[3]27'!D49</f>
        <v>0</v>
      </c>
      <c r="E47" s="205">
        <f>'[3]27'!E49</f>
        <v>0</v>
      </c>
      <c r="F47" s="15">
        <f t="shared" si="6"/>
        <v>72</v>
      </c>
      <c r="G47" s="204">
        <f>'[3]27'!H49</f>
        <v>38</v>
      </c>
      <c r="H47" s="205">
        <f>'[3]27'!I49</f>
        <v>0</v>
      </c>
      <c r="I47" s="205">
        <f>'[3]27'!J49</f>
        <v>0</v>
      </c>
      <c r="J47" s="205">
        <f>'[3]27'!K49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'[3]27'!B50</f>
        <v>42</v>
      </c>
      <c r="C48" s="205">
        <f>'[3]27'!C50</f>
        <v>30</v>
      </c>
      <c r="D48" s="205">
        <f>'[3]27'!D50</f>
        <v>0</v>
      </c>
      <c r="E48" s="205">
        <f>'[3]27'!E50</f>
        <v>0</v>
      </c>
      <c r="F48" s="15">
        <f t="shared" si="6"/>
        <v>72</v>
      </c>
      <c r="G48" s="204">
        <f>'[3]27'!H50</f>
        <v>38</v>
      </c>
      <c r="H48" s="205">
        <f>'[3]27'!I50</f>
        <v>0</v>
      </c>
      <c r="I48" s="205">
        <f>'[3]27'!J50</f>
        <v>0</v>
      </c>
      <c r="J48" s="205">
        <f>'[3]27'!K50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'[3]27'!B51</f>
        <v>42</v>
      </c>
      <c r="C49" s="205">
        <f>'[3]27'!C51</f>
        <v>30</v>
      </c>
      <c r="D49" s="205">
        <f>'[3]27'!D51</f>
        <v>0</v>
      </c>
      <c r="E49" s="205">
        <f>'[3]27'!E51</f>
        <v>0</v>
      </c>
      <c r="F49" s="15">
        <f t="shared" si="6"/>
        <v>72</v>
      </c>
      <c r="G49" s="204">
        <f>'[3]27'!H51</f>
        <v>38</v>
      </c>
      <c r="H49" s="205">
        <f>'[3]27'!I51</f>
        <v>0</v>
      </c>
      <c r="I49" s="205">
        <f>'[3]27'!J51</f>
        <v>0</v>
      </c>
      <c r="J49" s="205">
        <f>'[3]27'!K51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'[3]27'!B52</f>
        <v>42</v>
      </c>
      <c r="C50" s="205">
        <f>'[3]27'!C52</f>
        <v>30</v>
      </c>
      <c r="D50" s="205">
        <f>'[3]27'!D52</f>
        <v>0</v>
      </c>
      <c r="E50" s="205">
        <f>'[3]27'!E52</f>
        <v>0</v>
      </c>
      <c r="F50" s="15">
        <f t="shared" si="6"/>
        <v>72</v>
      </c>
      <c r="G50" s="204">
        <f>'[3]27'!H52</f>
        <v>38</v>
      </c>
      <c r="H50" s="205">
        <f>'[3]27'!I52</f>
        <v>0</v>
      </c>
      <c r="I50" s="205">
        <f>'[3]27'!J52</f>
        <v>0</v>
      </c>
      <c r="J50" s="205">
        <f>'[3]27'!K52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'[3]27'!B53</f>
        <v>42</v>
      </c>
      <c r="C51" s="205">
        <f>'[3]27'!C53</f>
        <v>30</v>
      </c>
      <c r="D51" s="205">
        <f>'[3]27'!D53</f>
        <v>0</v>
      </c>
      <c r="E51" s="205">
        <f>'[3]27'!E53</f>
        <v>0</v>
      </c>
      <c r="F51" s="15">
        <f t="shared" si="6"/>
        <v>72</v>
      </c>
      <c r="G51" s="204">
        <f>'[3]27'!H53</f>
        <v>38</v>
      </c>
      <c r="H51" s="205">
        <f>'[3]27'!I53</f>
        <v>0</v>
      </c>
      <c r="I51" s="205">
        <f>'[3]27'!J53</f>
        <v>0</v>
      </c>
      <c r="J51" s="205">
        <f>'[3]27'!K53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'[3]27'!B54</f>
        <v>42</v>
      </c>
      <c r="C52" s="205">
        <f>'[3]27'!C54</f>
        <v>30</v>
      </c>
      <c r="D52" s="205">
        <f>'[3]27'!D54</f>
        <v>0</v>
      </c>
      <c r="E52" s="205">
        <f>'[3]27'!E54</f>
        <v>0</v>
      </c>
      <c r="F52" s="15">
        <f t="shared" si="6"/>
        <v>72</v>
      </c>
      <c r="G52" s="204">
        <f>'[3]27'!H54</f>
        <v>38</v>
      </c>
      <c r="H52" s="205">
        <f>'[3]27'!I54</f>
        <v>0</v>
      </c>
      <c r="I52" s="205">
        <f>'[3]27'!J54</f>
        <v>0</v>
      </c>
      <c r="J52" s="205">
        <f>'[3]27'!K54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'[3]27'!B55</f>
        <v>42</v>
      </c>
      <c r="C53" s="205">
        <f>'[3]27'!C55</f>
        <v>30</v>
      </c>
      <c r="D53" s="205">
        <f>'[3]27'!D55</f>
        <v>0</v>
      </c>
      <c r="E53" s="205">
        <f>'[3]27'!E55</f>
        <v>0</v>
      </c>
      <c r="F53" s="15">
        <f t="shared" si="6"/>
        <v>72</v>
      </c>
      <c r="G53" s="204">
        <f>'[3]27'!H55</f>
        <v>38</v>
      </c>
      <c r="H53" s="205">
        <f>'[3]27'!I55</f>
        <v>0</v>
      </c>
      <c r="I53" s="205">
        <f>'[3]27'!J55</f>
        <v>0</v>
      </c>
      <c r="J53" s="205">
        <f>'[3]27'!K55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'[3]27'!B56</f>
        <v>42</v>
      </c>
      <c r="C54" s="205">
        <f>'[3]27'!C56</f>
        <v>30</v>
      </c>
      <c r="D54" s="205">
        <f>'[3]27'!D56</f>
        <v>0</v>
      </c>
      <c r="E54" s="205">
        <f>'[3]27'!E56</f>
        <v>0</v>
      </c>
      <c r="F54" s="15">
        <f t="shared" si="6"/>
        <v>72</v>
      </c>
      <c r="G54" s="204">
        <f>'[3]27'!H56</f>
        <v>38</v>
      </c>
      <c r="H54" s="205">
        <f>'[3]27'!I56</f>
        <v>0</v>
      </c>
      <c r="I54" s="205">
        <f>'[3]27'!J56</f>
        <v>0</v>
      </c>
      <c r="J54" s="205">
        <f>'[3]27'!K56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'[3]27'!B57</f>
        <v>42</v>
      </c>
      <c r="C55" s="205">
        <f>'[3]27'!C57</f>
        <v>30</v>
      </c>
      <c r="D55" s="205">
        <f>'[3]27'!D57</f>
        <v>0</v>
      </c>
      <c r="E55" s="205">
        <f>'[3]27'!E57</f>
        <v>0</v>
      </c>
      <c r="F55" s="15">
        <f t="shared" si="6"/>
        <v>72</v>
      </c>
      <c r="G55" s="204">
        <f>'[3]27'!H57</f>
        <v>38</v>
      </c>
      <c r="H55" s="205">
        <f>'[3]27'!I57</f>
        <v>0</v>
      </c>
      <c r="I55" s="205">
        <f>'[3]27'!J57</f>
        <v>0</v>
      </c>
      <c r="J55" s="205">
        <f>'[3]27'!K57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'[3]27'!B58</f>
        <v>42</v>
      </c>
      <c r="C56" s="205">
        <f>'[3]27'!C58</f>
        <v>30</v>
      </c>
      <c r="D56" s="205">
        <f>'[3]27'!D58</f>
        <v>0</v>
      </c>
      <c r="E56" s="205">
        <f>'[3]27'!E58</f>
        <v>0</v>
      </c>
      <c r="F56" s="15">
        <f t="shared" si="6"/>
        <v>72</v>
      </c>
      <c r="G56" s="204">
        <f>'[3]27'!H58</f>
        <v>38</v>
      </c>
      <c r="H56" s="205">
        <f>'[3]27'!I58</f>
        <v>0</v>
      </c>
      <c r="I56" s="205">
        <f>'[3]27'!J58</f>
        <v>0</v>
      </c>
      <c r="J56" s="205">
        <f>'[3]27'!K58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'[3]27'!B59</f>
        <v>42</v>
      </c>
      <c r="C57" s="205">
        <f>'[3]27'!C59</f>
        <v>30</v>
      </c>
      <c r="D57" s="205">
        <f>'[3]27'!D59</f>
        <v>0</v>
      </c>
      <c r="E57" s="205">
        <f>'[3]27'!E59</f>
        <v>0</v>
      </c>
      <c r="F57" s="15">
        <f t="shared" si="6"/>
        <v>72</v>
      </c>
      <c r="G57" s="204">
        <f>'[3]27'!H59</f>
        <v>37</v>
      </c>
      <c r="H57" s="205">
        <f>'[3]27'!I59</f>
        <v>0</v>
      </c>
      <c r="I57" s="205">
        <f>'[3]27'!J59</f>
        <v>0</v>
      </c>
      <c r="J57" s="205">
        <f>'[3]27'!K59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'[3]27'!B60</f>
        <v>42</v>
      </c>
      <c r="C58" s="205">
        <f>'[3]27'!C60</f>
        <v>30</v>
      </c>
      <c r="D58" s="205">
        <f>'[3]27'!D60</f>
        <v>0</v>
      </c>
      <c r="E58" s="205">
        <f>'[3]27'!E60</f>
        <v>0</v>
      </c>
      <c r="F58" s="15">
        <f t="shared" si="6"/>
        <v>72</v>
      </c>
      <c r="G58" s="204">
        <f>'[3]27'!H60</f>
        <v>37</v>
      </c>
      <c r="H58" s="205">
        <f>'[3]27'!I60</f>
        <v>0</v>
      </c>
      <c r="I58" s="205">
        <f>'[3]27'!J60</f>
        <v>0</v>
      </c>
      <c r="J58" s="205">
        <f>'[3]27'!K60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'[3]27'!B61</f>
        <v>42</v>
      </c>
      <c r="C59" s="205">
        <f>'[3]27'!C61</f>
        <v>30</v>
      </c>
      <c r="D59" s="205">
        <f>'[3]27'!D61</f>
        <v>0</v>
      </c>
      <c r="E59" s="205">
        <f>'[3]27'!E61</f>
        <v>0</v>
      </c>
      <c r="F59" s="15">
        <f t="shared" si="6"/>
        <v>72</v>
      </c>
      <c r="G59" s="204">
        <f>'[3]27'!H61</f>
        <v>37</v>
      </c>
      <c r="H59" s="205">
        <f>'[3]27'!I61</f>
        <v>0</v>
      </c>
      <c r="I59" s="205">
        <f>'[3]27'!J61</f>
        <v>0</v>
      </c>
      <c r="J59" s="205">
        <f>'[3]27'!K61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'[3]27'!B62</f>
        <v>42</v>
      </c>
      <c r="C60" s="205">
        <f>'[3]27'!C62</f>
        <v>30</v>
      </c>
      <c r="D60" s="205">
        <f>'[3]27'!D62</f>
        <v>0</v>
      </c>
      <c r="E60" s="205">
        <f>'[3]27'!E62</f>
        <v>0</v>
      </c>
      <c r="F60" s="15">
        <f t="shared" si="6"/>
        <v>72</v>
      </c>
      <c r="G60" s="204">
        <f>'[3]27'!H62</f>
        <v>37</v>
      </c>
      <c r="H60" s="205">
        <f>'[3]27'!I62</f>
        <v>0</v>
      </c>
      <c r="I60" s="205">
        <f>'[3]27'!J62</f>
        <v>0</v>
      </c>
      <c r="J60" s="205">
        <f>'[3]27'!K62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'[3]27'!B63</f>
        <v>42</v>
      </c>
      <c r="C61" s="205">
        <f>'[3]27'!C63</f>
        <v>30</v>
      </c>
      <c r="D61" s="205">
        <f>'[3]27'!D63</f>
        <v>0</v>
      </c>
      <c r="E61" s="205">
        <f>'[3]27'!E63</f>
        <v>0</v>
      </c>
      <c r="F61" s="15">
        <f t="shared" si="6"/>
        <v>72</v>
      </c>
      <c r="G61" s="204">
        <f>'[3]27'!H63</f>
        <v>37</v>
      </c>
      <c r="H61" s="205">
        <f>'[3]27'!I63</f>
        <v>0</v>
      </c>
      <c r="I61" s="205">
        <f>'[3]27'!J63</f>
        <v>0</v>
      </c>
      <c r="J61" s="205">
        <f>'[3]27'!K63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'[3]27'!B64</f>
        <v>42</v>
      </c>
      <c r="C62" s="205">
        <f>'[3]27'!C64</f>
        <v>30</v>
      </c>
      <c r="D62" s="205">
        <f>'[3]27'!D64</f>
        <v>0</v>
      </c>
      <c r="E62" s="205">
        <f>'[3]27'!E64</f>
        <v>0</v>
      </c>
      <c r="F62" s="15">
        <f t="shared" si="6"/>
        <v>72</v>
      </c>
      <c r="G62" s="204">
        <f>'[3]27'!H64</f>
        <v>37</v>
      </c>
      <c r="H62" s="205">
        <f>'[3]27'!I64</f>
        <v>0</v>
      </c>
      <c r="I62" s="205">
        <f>'[3]27'!J64</f>
        <v>0</v>
      </c>
      <c r="J62" s="205">
        <f>'[3]27'!K64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'[3]27'!B65</f>
        <v>42</v>
      </c>
      <c r="C63" s="205">
        <f>'[3]27'!C65</f>
        <v>30</v>
      </c>
      <c r="D63" s="205">
        <f>'[3]27'!D65</f>
        <v>0</v>
      </c>
      <c r="E63" s="205">
        <f>'[3]27'!E65</f>
        <v>0</v>
      </c>
      <c r="F63" s="15">
        <f t="shared" si="6"/>
        <v>72</v>
      </c>
      <c r="G63" s="204">
        <f>'[3]27'!H65</f>
        <v>37</v>
      </c>
      <c r="H63" s="205">
        <f>'[3]27'!I65</f>
        <v>0</v>
      </c>
      <c r="I63" s="205">
        <f>'[3]27'!J65</f>
        <v>0</v>
      </c>
      <c r="J63" s="205">
        <f>'[3]27'!K65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'[3]27'!B66</f>
        <v>42</v>
      </c>
      <c r="C64" s="205">
        <f>'[3]27'!C66</f>
        <v>30</v>
      </c>
      <c r="D64" s="205">
        <f>'[3]27'!D66</f>
        <v>0</v>
      </c>
      <c r="E64" s="205">
        <f>'[3]27'!E66</f>
        <v>0</v>
      </c>
      <c r="F64" s="15">
        <f t="shared" si="6"/>
        <v>72</v>
      </c>
      <c r="G64" s="204">
        <f>'[3]27'!H66</f>
        <v>37</v>
      </c>
      <c r="H64" s="205">
        <f>'[3]27'!I66</f>
        <v>0</v>
      </c>
      <c r="I64" s="205">
        <f>'[3]27'!J66</f>
        <v>0</v>
      </c>
      <c r="J64" s="205">
        <f>'[3]27'!K66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'[3]27'!B67</f>
        <v>42</v>
      </c>
      <c r="C65" s="205">
        <f>'[3]27'!C67</f>
        <v>30</v>
      </c>
      <c r="D65" s="205">
        <f>'[3]27'!D67</f>
        <v>0</v>
      </c>
      <c r="E65" s="205">
        <f>'[3]27'!E67</f>
        <v>0</v>
      </c>
      <c r="F65" s="15">
        <f t="shared" si="6"/>
        <v>72</v>
      </c>
      <c r="G65" s="204">
        <f>'[3]27'!H67</f>
        <v>37</v>
      </c>
      <c r="H65" s="205">
        <f>'[3]27'!I67</f>
        <v>0</v>
      </c>
      <c r="I65" s="205">
        <f>'[3]27'!J67</f>
        <v>0</v>
      </c>
      <c r="J65" s="205">
        <f>'[3]27'!K67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'[3]27'!B68</f>
        <v>42</v>
      </c>
      <c r="C66" s="205">
        <f>'[3]27'!C68</f>
        <v>30</v>
      </c>
      <c r="D66" s="205">
        <f>'[3]27'!D68</f>
        <v>0</v>
      </c>
      <c r="E66" s="205">
        <f>'[3]27'!E68</f>
        <v>0</v>
      </c>
      <c r="F66" s="15">
        <f t="shared" si="6"/>
        <v>72</v>
      </c>
      <c r="G66" s="204">
        <f>'[3]27'!H68</f>
        <v>37</v>
      </c>
      <c r="H66" s="205">
        <f>'[3]27'!I68</f>
        <v>0</v>
      </c>
      <c r="I66" s="205">
        <f>'[3]27'!J68</f>
        <v>0</v>
      </c>
      <c r="J66" s="205">
        <f>'[3]27'!K68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'[3]27'!B69</f>
        <v>42</v>
      </c>
      <c r="C67" s="205">
        <f>'[3]27'!C69</f>
        <v>30</v>
      </c>
      <c r="D67" s="205">
        <f>'[3]27'!D69</f>
        <v>0</v>
      </c>
      <c r="E67" s="205">
        <f>'[3]27'!E69</f>
        <v>0</v>
      </c>
      <c r="F67" s="15">
        <f t="shared" si="6"/>
        <v>72</v>
      </c>
      <c r="G67" s="204">
        <f>'[3]27'!H69</f>
        <v>37</v>
      </c>
      <c r="H67" s="205">
        <f>'[3]27'!I69</f>
        <v>0</v>
      </c>
      <c r="I67" s="205">
        <f>'[3]27'!J69</f>
        <v>0</v>
      </c>
      <c r="J67" s="205">
        <f>'[3]27'!K69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'[3]27'!B70</f>
        <v>42</v>
      </c>
      <c r="C68" s="205">
        <f>'[3]27'!C70</f>
        <v>30</v>
      </c>
      <c r="D68" s="205">
        <f>'[3]27'!D70</f>
        <v>0</v>
      </c>
      <c r="E68" s="205">
        <f>'[3]27'!E70</f>
        <v>0</v>
      </c>
      <c r="F68" s="15">
        <f t="shared" si="6"/>
        <v>72</v>
      </c>
      <c r="G68" s="204">
        <f>'[3]27'!H70</f>
        <v>37</v>
      </c>
      <c r="H68" s="205">
        <f>'[3]27'!I70</f>
        <v>0</v>
      </c>
      <c r="I68" s="205">
        <f>'[3]27'!J70</f>
        <v>0</v>
      </c>
      <c r="J68" s="205">
        <f>'[3]27'!K70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'[3]27'!B71</f>
        <v>42</v>
      </c>
      <c r="C69" s="205">
        <f>'[3]27'!C71</f>
        <v>30</v>
      </c>
      <c r="D69" s="205">
        <f>'[3]27'!D71</f>
        <v>0</v>
      </c>
      <c r="E69" s="205">
        <f>'[3]27'!E71</f>
        <v>0</v>
      </c>
      <c r="F69" s="15">
        <f t="shared" ref="F69:F98" si="16">SUM(B69:E69)</f>
        <v>72</v>
      </c>
      <c r="G69" s="204">
        <f>'[3]27'!H71</f>
        <v>37</v>
      </c>
      <c r="H69" s="205">
        <f>'[3]27'!I71</f>
        <v>0</v>
      </c>
      <c r="I69" s="205">
        <f>'[3]27'!J71</f>
        <v>0</v>
      </c>
      <c r="J69" s="205">
        <f>'[3]27'!K71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'[3]27'!B72</f>
        <v>42</v>
      </c>
      <c r="C70" s="205">
        <f>'[3]27'!C72</f>
        <v>30</v>
      </c>
      <c r="D70" s="205">
        <f>'[3]27'!D72</f>
        <v>0</v>
      </c>
      <c r="E70" s="205">
        <f>'[3]27'!E72</f>
        <v>0</v>
      </c>
      <c r="F70" s="15">
        <f t="shared" si="16"/>
        <v>72</v>
      </c>
      <c r="G70" s="204">
        <f>'[3]27'!H72</f>
        <v>39</v>
      </c>
      <c r="H70" s="205">
        <f>'[3]27'!I72</f>
        <v>0</v>
      </c>
      <c r="I70" s="205">
        <f>'[3]27'!J72</f>
        <v>0</v>
      </c>
      <c r="J70" s="205">
        <f>'[3]27'!K72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'[3]27'!B73</f>
        <v>42</v>
      </c>
      <c r="C71" s="205">
        <f>'[3]27'!C73</f>
        <v>30</v>
      </c>
      <c r="D71" s="205">
        <f>'[3]27'!D73</f>
        <v>0</v>
      </c>
      <c r="E71" s="205">
        <f>'[3]27'!E73</f>
        <v>0</v>
      </c>
      <c r="F71" s="15">
        <f t="shared" si="16"/>
        <v>72</v>
      </c>
      <c r="G71" s="204">
        <f>'[3]27'!H73</f>
        <v>39</v>
      </c>
      <c r="H71" s="205">
        <f>'[3]27'!I73</f>
        <v>0</v>
      </c>
      <c r="I71" s="205">
        <f>'[3]27'!J73</f>
        <v>0</v>
      </c>
      <c r="J71" s="205">
        <f>'[3]27'!K73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'[3]27'!B74</f>
        <v>42</v>
      </c>
      <c r="C72" s="205">
        <f>'[3]27'!C74</f>
        <v>30</v>
      </c>
      <c r="D72" s="205">
        <f>'[3]27'!D74</f>
        <v>0</v>
      </c>
      <c r="E72" s="205">
        <f>'[3]27'!E74</f>
        <v>0</v>
      </c>
      <c r="F72" s="15">
        <f t="shared" si="16"/>
        <v>72</v>
      </c>
      <c r="G72" s="204">
        <f>'[3]27'!H74</f>
        <v>39</v>
      </c>
      <c r="H72" s="205">
        <f>'[3]27'!I74</f>
        <v>0</v>
      </c>
      <c r="I72" s="205">
        <f>'[3]27'!J74</f>
        <v>0</v>
      </c>
      <c r="J72" s="205">
        <f>'[3]27'!K74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'[3]27'!B75</f>
        <v>42</v>
      </c>
      <c r="C73" s="205">
        <f>'[3]27'!C75</f>
        <v>30</v>
      </c>
      <c r="D73" s="205">
        <f>'[3]27'!D75</f>
        <v>0</v>
      </c>
      <c r="E73" s="205">
        <f>'[3]27'!E75</f>
        <v>0</v>
      </c>
      <c r="F73" s="15">
        <f t="shared" si="16"/>
        <v>72</v>
      </c>
      <c r="G73" s="204">
        <f>'[3]27'!H75</f>
        <v>39</v>
      </c>
      <c r="H73" s="205">
        <f>'[3]27'!I75</f>
        <v>0</v>
      </c>
      <c r="I73" s="205">
        <f>'[3]27'!J75</f>
        <v>0</v>
      </c>
      <c r="J73" s="205">
        <f>'[3]27'!K75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'[3]27'!B76</f>
        <v>42</v>
      </c>
      <c r="C74" s="205">
        <f>'[3]27'!C76</f>
        <v>30</v>
      </c>
      <c r="D74" s="205">
        <f>'[3]27'!D76</f>
        <v>0</v>
      </c>
      <c r="E74" s="205">
        <f>'[3]27'!E76</f>
        <v>0</v>
      </c>
      <c r="F74" s="15">
        <f t="shared" si="16"/>
        <v>72</v>
      </c>
      <c r="G74" s="204">
        <f>'[3]27'!H76</f>
        <v>39</v>
      </c>
      <c r="H74" s="205">
        <f>'[3]27'!I76</f>
        <v>0</v>
      </c>
      <c r="I74" s="205">
        <f>'[3]27'!J76</f>
        <v>0</v>
      </c>
      <c r="J74" s="205">
        <f>'[3]27'!K76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'[3]27'!B77</f>
        <v>42</v>
      </c>
      <c r="C75" s="205">
        <f>'[3]27'!C77</f>
        <v>30</v>
      </c>
      <c r="D75" s="205">
        <f>'[3]27'!D77</f>
        <v>0</v>
      </c>
      <c r="E75" s="205">
        <f>'[3]27'!E77</f>
        <v>0</v>
      </c>
      <c r="F75" s="15">
        <f t="shared" si="16"/>
        <v>72</v>
      </c>
      <c r="G75" s="204">
        <f>'[3]27'!H77</f>
        <v>39</v>
      </c>
      <c r="H75" s="205">
        <f>'[3]27'!I77</f>
        <v>0</v>
      </c>
      <c r="I75" s="205">
        <f>'[3]27'!J77</f>
        <v>0</v>
      </c>
      <c r="J75" s="205">
        <f>'[3]27'!K77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'[3]27'!B78</f>
        <v>42</v>
      </c>
      <c r="C76" s="205">
        <f>'[3]27'!C78</f>
        <v>30</v>
      </c>
      <c r="D76" s="205">
        <f>'[3]27'!D78</f>
        <v>0</v>
      </c>
      <c r="E76" s="205">
        <f>'[3]27'!E78</f>
        <v>0</v>
      </c>
      <c r="F76" s="15">
        <f t="shared" si="16"/>
        <v>72</v>
      </c>
      <c r="G76" s="204">
        <f>'[3]27'!H78</f>
        <v>39</v>
      </c>
      <c r="H76" s="205">
        <f>'[3]27'!I78</f>
        <v>0</v>
      </c>
      <c r="I76" s="205">
        <f>'[3]27'!J78</f>
        <v>0</v>
      </c>
      <c r="J76" s="205">
        <f>'[3]27'!K78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'[3]27'!B79</f>
        <v>42</v>
      </c>
      <c r="C77" s="205">
        <f>'[3]27'!C79</f>
        <v>30</v>
      </c>
      <c r="D77" s="205">
        <f>'[3]27'!D79</f>
        <v>0</v>
      </c>
      <c r="E77" s="205">
        <f>'[3]27'!E79</f>
        <v>0</v>
      </c>
      <c r="F77" s="15">
        <f t="shared" si="16"/>
        <v>72</v>
      </c>
      <c r="G77" s="204">
        <f>'[3]27'!H79</f>
        <v>39</v>
      </c>
      <c r="H77" s="205">
        <f>'[3]27'!I79</f>
        <v>0</v>
      </c>
      <c r="I77" s="205">
        <f>'[3]27'!J79</f>
        <v>0</v>
      </c>
      <c r="J77" s="205">
        <f>'[3]27'!K79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'[3]27'!B80</f>
        <v>42</v>
      </c>
      <c r="C78" s="205">
        <f>'[3]27'!C80</f>
        <v>30</v>
      </c>
      <c r="D78" s="205">
        <f>'[3]27'!D80</f>
        <v>0</v>
      </c>
      <c r="E78" s="205">
        <f>'[3]27'!E80</f>
        <v>0</v>
      </c>
      <c r="F78" s="15">
        <f t="shared" si="16"/>
        <v>72</v>
      </c>
      <c r="G78" s="204">
        <f>'[3]27'!H80</f>
        <v>38</v>
      </c>
      <c r="H78" s="205">
        <f>'[3]27'!I80</f>
        <v>0</v>
      </c>
      <c r="I78" s="205">
        <f>'[3]27'!J80</f>
        <v>0</v>
      </c>
      <c r="J78" s="205">
        <f>'[3]27'!K80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'[3]27'!B81</f>
        <v>42</v>
      </c>
      <c r="C79" s="205">
        <f>'[3]27'!C81</f>
        <v>30</v>
      </c>
      <c r="D79" s="205">
        <f>'[3]27'!D81</f>
        <v>0</v>
      </c>
      <c r="E79" s="205">
        <f>'[3]27'!E81</f>
        <v>0</v>
      </c>
      <c r="F79" s="15">
        <f t="shared" si="16"/>
        <v>72</v>
      </c>
      <c r="G79" s="204">
        <f>'[3]27'!H81</f>
        <v>38</v>
      </c>
      <c r="H79" s="205">
        <f>'[3]27'!I81</f>
        <v>0</v>
      </c>
      <c r="I79" s="205">
        <f>'[3]27'!J81</f>
        <v>0</v>
      </c>
      <c r="J79" s="205">
        <f>'[3]27'!K81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'[3]27'!B82</f>
        <v>42</v>
      </c>
      <c r="C80" s="205">
        <f>'[3]27'!C82</f>
        <v>30</v>
      </c>
      <c r="D80" s="205">
        <f>'[3]27'!D82</f>
        <v>0</v>
      </c>
      <c r="E80" s="205">
        <f>'[3]27'!E82</f>
        <v>0</v>
      </c>
      <c r="F80" s="15">
        <f t="shared" si="16"/>
        <v>72</v>
      </c>
      <c r="G80" s="204">
        <f>'[3]27'!H82</f>
        <v>38</v>
      </c>
      <c r="H80" s="205">
        <f>'[3]27'!I82</f>
        <v>0</v>
      </c>
      <c r="I80" s="205">
        <f>'[3]27'!J82</f>
        <v>0</v>
      </c>
      <c r="J80" s="205">
        <f>'[3]27'!K82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'[3]27'!B83</f>
        <v>42</v>
      </c>
      <c r="C81" s="205">
        <f>'[3]27'!C83</f>
        <v>30</v>
      </c>
      <c r="D81" s="205">
        <f>'[3]27'!D83</f>
        <v>0</v>
      </c>
      <c r="E81" s="205">
        <f>'[3]27'!E83</f>
        <v>0</v>
      </c>
      <c r="F81" s="15">
        <f t="shared" si="16"/>
        <v>72</v>
      </c>
      <c r="G81" s="204">
        <f>'[3]27'!H83</f>
        <v>38</v>
      </c>
      <c r="H81" s="205">
        <f>'[3]27'!I83</f>
        <v>0</v>
      </c>
      <c r="I81" s="205">
        <f>'[3]27'!J83</f>
        <v>0</v>
      </c>
      <c r="J81" s="205">
        <f>'[3]27'!K83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'[3]27'!B84</f>
        <v>42</v>
      </c>
      <c r="C82" s="205">
        <f>'[3]27'!C84</f>
        <v>30</v>
      </c>
      <c r="D82" s="205">
        <f>'[3]27'!D84</f>
        <v>0</v>
      </c>
      <c r="E82" s="205">
        <f>'[3]27'!E84</f>
        <v>0</v>
      </c>
      <c r="F82" s="15">
        <f t="shared" si="16"/>
        <v>72</v>
      </c>
      <c r="G82" s="204">
        <f>'[3]27'!H84</f>
        <v>38</v>
      </c>
      <c r="H82" s="205">
        <f>'[3]27'!I84</f>
        <v>0</v>
      </c>
      <c r="I82" s="205">
        <f>'[3]27'!J84</f>
        <v>0</v>
      </c>
      <c r="J82" s="205">
        <f>'[3]27'!K84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'[3]27'!B85</f>
        <v>42</v>
      </c>
      <c r="C83" s="205">
        <f>'[3]27'!C85</f>
        <v>30</v>
      </c>
      <c r="D83" s="205">
        <f>'[3]27'!D85</f>
        <v>0</v>
      </c>
      <c r="E83" s="205">
        <f>'[3]27'!E85</f>
        <v>0</v>
      </c>
      <c r="F83" s="15">
        <f t="shared" si="16"/>
        <v>72</v>
      </c>
      <c r="G83" s="204">
        <f>'[3]27'!H85</f>
        <v>38</v>
      </c>
      <c r="H83" s="205">
        <f>'[3]27'!I85</f>
        <v>0</v>
      </c>
      <c r="I83" s="205">
        <f>'[3]27'!J85</f>
        <v>0</v>
      </c>
      <c r="J83" s="205">
        <f>'[3]27'!K85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'[3]27'!B86</f>
        <v>42</v>
      </c>
      <c r="C84" s="205">
        <f>'[3]27'!C86</f>
        <v>30</v>
      </c>
      <c r="D84" s="205">
        <f>'[3]27'!D86</f>
        <v>0</v>
      </c>
      <c r="E84" s="205">
        <f>'[3]27'!E86</f>
        <v>0</v>
      </c>
      <c r="F84" s="15">
        <f t="shared" si="16"/>
        <v>72</v>
      </c>
      <c r="G84" s="204">
        <f>'[3]27'!H86</f>
        <v>38</v>
      </c>
      <c r="H84" s="205">
        <f>'[3]27'!I86</f>
        <v>0</v>
      </c>
      <c r="I84" s="205">
        <f>'[3]27'!J86</f>
        <v>0</v>
      </c>
      <c r="J84" s="205">
        <f>'[3]27'!K86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'[3]27'!B87</f>
        <v>42</v>
      </c>
      <c r="C85" s="205">
        <f>'[3]27'!C87</f>
        <v>30</v>
      </c>
      <c r="D85" s="205">
        <f>'[3]27'!D87</f>
        <v>0</v>
      </c>
      <c r="E85" s="205">
        <f>'[3]27'!E87</f>
        <v>0</v>
      </c>
      <c r="F85" s="15">
        <f t="shared" si="16"/>
        <v>72</v>
      </c>
      <c r="G85" s="204">
        <f>'[3]27'!H87</f>
        <v>38</v>
      </c>
      <c r="H85" s="205">
        <f>'[3]27'!I87</f>
        <v>0</v>
      </c>
      <c r="I85" s="205">
        <f>'[3]27'!J87</f>
        <v>0</v>
      </c>
      <c r="J85" s="205">
        <f>'[3]27'!K87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'[3]27'!B88</f>
        <v>42</v>
      </c>
      <c r="C86" s="205">
        <f>'[3]27'!C88</f>
        <v>30</v>
      </c>
      <c r="D86" s="205">
        <f>'[3]27'!D88</f>
        <v>0</v>
      </c>
      <c r="E86" s="205">
        <f>'[3]27'!E88</f>
        <v>0</v>
      </c>
      <c r="F86" s="15">
        <f t="shared" si="16"/>
        <v>72</v>
      </c>
      <c r="G86" s="204">
        <f>'[3]27'!H88</f>
        <v>38</v>
      </c>
      <c r="H86" s="205">
        <f>'[3]27'!I88</f>
        <v>0</v>
      </c>
      <c r="I86" s="205">
        <f>'[3]27'!J88</f>
        <v>0</v>
      </c>
      <c r="J86" s="205">
        <f>'[3]27'!K88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'[3]27'!B89</f>
        <v>42</v>
      </c>
      <c r="C87" s="205">
        <f>'[3]27'!C89</f>
        <v>30</v>
      </c>
      <c r="D87" s="205">
        <f>'[3]27'!D89</f>
        <v>0</v>
      </c>
      <c r="E87" s="205">
        <f>'[3]27'!E89</f>
        <v>0</v>
      </c>
      <c r="F87" s="15">
        <f t="shared" si="16"/>
        <v>72</v>
      </c>
      <c r="G87" s="204">
        <f>'[3]27'!H89</f>
        <v>38</v>
      </c>
      <c r="H87" s="205">
        <f>'[3]27'!I89</f>
        <v>0</v>
      </c>
      <c r="I87" s="205">
        <f>'[3]27'!J89</f>
        <v>0</v>
      </c>
      <c r="J87" s="205">
        <f>'[3]27'!K89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'[3]27'!B90</f>
        <v>42</v>
      </c>
      <c r="C88" s="205">
        <f>'[3]27'!C90</f>
        <v>30</v>
      </c>
      <c r="D88" s="205">
        <f>'[3]27'!D90</f>
        <v>0</v>
      </c>
      <c r="E88" s="205">
        <f>'[3]27'!E90</f>
        <v>0</v>
      </c>
      <c r="F88" s="15">
        <f t="shared" si="16"/>
        <v>72</v>
      </c>
      <c r="G88" s="204">
        <f>'[3]27'!H90</f>
        <v>38</v>
      </c>
      <c r="H88" s="205">
        <f>'[3]27'!I90</f>
        <v>0</v>
      </c>
      <c r="I88" s="205">
        <f>'[3]27'!J90</f>
        <v>0</v>
      </c>
      <c r="J88" s="205">
        <f>'[3]27'!K90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'[3]27'!B91</f>
        <v>42</v>
      </c>
      <c r="C89" s="205">
        <f>'[3]27'!C91</f>
        <v>30</v>
      </c>
      <c r="D89" s="205">
        <f>'[3]27'!D91</f>
        <v>0</v>
      </c>
      <c r="E89" s="205">
        <f>'[3]27'!E91</f>
        <v>0</v>
      </c>
      <c r="F89" s="15">
        <f t="shared" si="16"/>
        <v>72</v>
      </c>
      <c r="G89" s="204">
        <f>'[3]27'!H91</f>
        <v>39</v>
      </c>
      <c r="H89" s="205">
        <f>'[3]27'!I91</f>
        <v>0</v>
      </c>
      <c r="I89" s="205">
        <f>'[3]27'!J91</f>
        <v>0</v>
      </c>
      <c r="J89" s="205">
        <f>'[3]27'!K91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'[3]27'!B92</f>
        <v>42</v>
      </c>
      <c r="C90" s="205">
        <f>'[3]27'!C92</f>
        <v>30</v>
      </c>
      <c r="D90" s="205">
        <f>'[3]27'!D92</f>
        <v>0</v>
      </c>
      <c r="E90" s="205">
        <f>'[3]27'!E92</f>
        <v>0</v>
      </c>
      <c r="F90" s="15">
        <f t="shared" si="16"/>
        <v>72</v>
      </c>
      <c r="G90" s="204">
        <f>'[3]27'!H92</f>
        <v>39</v>
      </c>
      <c r="H90" s="205">
        <f>'[3]27'!I92</f>
        <v>0</v>
      </c>
      <c r="I90" s="205">
        <f>'[3]27'!J92</f>
        <v>0</v>
      </c>
      <c r="J90" s="205">
        <f>'[3]27'!K92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'[3]27'!B93</f>
        <v>42</v>
      </c>
      <c r="C91" s="205">
        <f>'[3]27'!C93</f>
        <v>30</v>
      </c>
      <c r="D91" s="205">
        <f>'[3]27'!D93</f>
        <v>0</v>
      </c>
      <c r="E91" s="205">
        <f>'[3]27'!E93</f>
        <v>0</v>
      </c>
      <c r="F91" s="15">
        <f t="shared" si="16"/>
        <v>72</v>
      </c>
      <c r="G91" s="204">
        <f>'[3]27'!H93</f>
        <v>39</v>
      </c>
      <c r="H91" s="205">
        <f>'[3]27'!I93</f>
        <v>0</v>
      </c>
      <c r="I91" s="205">
        <f>'[3]27'!J93</f>
        <v>0</v>
      </c>
      <c r="J91" s="205">
        <f>'[3]27'!K93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'[3]27'!B94</f>
        <v>42</v>
      </c>
      <c r="C92" s="205">
        <f>'[3]27'!C94</f>
        <v>30</v>
      </c>
      <c r="D92" s="205">
        <f>'[3]27'!D94</f>
        <v>0</v>
      </c>
      <c r="E92" s="205">
        <f>'[3]27'!E94</f>
        <v>0</v>
      </c>
      <c r="F92" s="15">
        <f t="shared" si="16"/>
        <v>72</v>
      </c>
      <c r="G92" s="204">
        <f>'[3]27'!H94</f>
        <v>39</v>
      </c>
      <c r="H92" s="205">
        <f>'[3]27'!I94</f>
        <v>0</v>
      </c>
      <c r="I92" s="205">
        <f>'[3]27'!J94</f>
        <v>0</v>
      </c>
      <c r="J92" s="205">
        <f>'[3]27'!K94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'[3]27'!B95</f>
        <v>42</v>
      </c>
      <c r="C93" s="205">
        <f>'[3]27'!C95</f>
        <v>30</v>
      </c>
      <c r="D93" s="205">
        <f>'[3]27'!D95</f>
        <v>0</v>
      </c>
      <c r="E93" s="205">
        <f>'[3]27'!E95</f>
        <v>0</v>
      </c>
      <c r="F93" s="15">
        <f t="shared" si="16"/>
        <v>72</v>
      </c>
      <c r="G93" s="204">
        <f>'[3]27'!H95</f>
        <v>39</v>
      </c>
      <c r="H93" s="205">
        <f>'[3]27'!I95</f>
        <v>0</v>
      </c>
      <c r="I93" s="205">
        <f>'[3]27'!J95</f>
        <v>0</v>
      </c>
      <c r="J93" s="205">
        <f>'[3]27'!K95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'[3]27'!B96</f>
        <v>42</v>
      </c>
      <c r="C94" s="205">
        <f>'[3]27'!C96</f>
        <v>30</v>
      </c>
      <c r="D94" s="205">
        <f>'[3]27'!D96</f>
        <v>0</v>
      </c>
      <c r="E94" s="205">
        <f>'[3]27'!E96</f>
        <v>0</v>
      </c>
      <c r="F94" s="15">
        <f t="shared" si="16"/>
        <v>72</v>
      </c>
      <c r="G94" s="204">
        <f>'[3]27'!H96</f>
        <v>39</v>
      </c>
      <c r="H94" s="205">
        <f>'[3]27'!I96</f>
        <v>0</v>
      </c>
      <c r="I94" s="205">
        <f>'[3]27'!J96</f>
        <v>0</v>
      </c>
      <c r="J94" s="205">
        <f>'[3]27'!K96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'[3]27'!B97</f>
        <v>42</v>
      </c>
      <c r="C95" s="205">
        <f>'[3]27'!C97</f>
        <v>30</v>
      </c>
      <c r="D95" s="205">
        <f>'[3]27'!D97</f>
        <v>0</v>
      </c>
      <c r="E95" s="205">
        <f>'[3]27'!E97</f>
        <v>0</v>
      </c>
      <c r="F95" s="15">
        <f t="shared" si="16"/>
        <v>72</v>
      </c>
      <c r="G95" s="204">
        <f>'[3]27'!H97</f>
        <v>39</v>
      </c>
      <c r="H95" s="205">
        <f>'[3]27'!I97</f>
        <v>0</v>
      </c>
      <c r="I95" s="205">
        <f>'[3]27'!J97</f>
        <v>0</v>
      </c>
      <c r="J95" s="205">
        <f>'[3]27'!K97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'[3]27'!B98</f>
        <v>42</v>
      </c>
      <c r="C96" s="205">
        <f>'[3]27'!C98</f>
        <v>30</v>
      </c>
      <c r="D96" s="205">
        <f>'[3]27'!D98</f>
        <v>0</v>
      </c>
      <c r="E96" s="205">
        <f>'[3]27'!E98</f>
        <v>0</v>
      </c>
      <c r="F96" s="15">
        <f t="shared" si="16"/>
        <v>72</v>
      </c>
      <c r="G96" s="204">
        <f>'[3]27'!H98</f>
        <v>39</v>
      </c>
      <c r="H96" s="205">
        <f>'[3]27'!I98</f>
        <v>0</v>
      </c>
      <c r="I96" s="205">
        <f>'[3]27'!J98</f>
        <v>0</v>
      </c>
      <c r="J96" s="205">
        <f>'[3]27'!K98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'[3]27'!B99</f>
        <v>42</v>
      </c>
      <c r="C97" s="205">
        <f>'[3]27'!C99</f>
        <v>30</v>
      </c>
      <c r="D97" s="205">
        <f>'[3]27'!D99</f>
        <v>0</v>
      </c>
      <c r="E97" s="205">
        <f>'[3]27'!E99</f>
        <v>0</v>
      </c>
      <c r="F97" s="15">
        <f t="shared" si="16"/>
        <v>72</v>
      </c>
      <c r="G97" s="204">
        <f>'[3]27'!H99</f>
        <v>39</v>
      </c>
      <c r="H97" s="205">
        <f>'[3]27'!I99</f>
        <v>0</v>
      </c>
      <c r="I97" s="205">
        <f>'[3]27'!J99</f>
        <v>0</v>
      </c>
      <c r="J97" s="205">
        <f>'[3]27'!K99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'[3]27'!B100</f>
        <v>42</v>
      </c>
      <c r="C98" s="205">
        <f>'[3]27'!C100</f>
        <v>30</v>
      </c>
      <c r="D98" s="205">
        <f>'[3]27'!D100</f>
        <v>0</v>
      </c>
      <c r="E98" s="205">
        <f>'[3]27'!E100</f>
        <v>0</v>
      </c>
      <c r="F98" s="15">
        <f t="shared" si="16"/>
        <v>72</v>
      </c>
      <c r="G98" s="204">
        <f>'[3]27'!H100</f>
        <v>39</v>
      </c>
      <c r="H98" s="205">
        <f>'[3]27'!I100</f>
        <v>0</v>
      </c>
      <c r="I98" s="205">
        <f>'[3]27'!J100</f>
        <v>0</v>
      </c>
      <c r="J98" s="205">
        <f>'[3]27'!K100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0.92149999999999999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0.92149999999999999</v>
      </c>
      <c r="L99" s="171">
        <f t="shared" si="17"/>
        <v>2.4E-2</v>
      </c>
      <c r="M99" s="171">
        <f t="shared" si="17"/>
        <v>0.9091999999999999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0.9091999999999999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44953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'[4]27'!B5</f>
        <v>320</v>
      </c>
      <c r="C3" s="16">
        <f>'[4]27'!C5</f>
        <v>0</v>
      </c>
      <c r="D3" s="16">
        <f>'[4]27'!D5</f>
        <v>0</v>
      </c>
      <c r="E3" s="16">
        <f>'[4]27'!E5</f>
        <v>0</v>
      </c>
      <c r="F3" s="16">
        <f>'[4]27'!F5</f>
        <v>1040</v>
      </c>
      <c r="G3" s="16">
        <f>'[4]27'!G5</f>
        <v>0</v>
      </c>
      <c r="H3" s="17">
        <f>SUM(B3:G3)</f>
        <v>1360</v>
      </c>
      <c r="I3" s="15">
        <f>'[4]27'!J5</f>
        <v>270</v>
      </c>
      <c r="J3" s="16">
        <f>'[4]27'!K5</f>
        <v>0</v>
      </c>
      <c r="K3" s="16">
        <f>'[4]27'!L5</f>
        <v>0</v>
      </c>
      <c r="L3" s="16">
        <f>'[4]27'!M5</f>
        <v>0</v>
      </c>
      <c r="M3" s="16">
        <f>'[4]27'!N5</f>
        <v>0</v>
      </c>
      <c r="N3" s="16">
        <f>'[4]27'!O5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25.79</v>
      </c>
      <c r="AU3" s="8">
        <v>25.79</v>
      </c>
      <c r="AW3" s="207">
        <v>26.91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26.91</v>
      </c>
      <c r="BD3" s="207">
        <v>26.91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26.91</v>
      </c>
      <c r="BL3" s="8">
        <f>AT3</f>
        <v>25.79</v>
      </c>
      <c r="BM3" s="8">
        <f>AU3</f>
        <v>25.79</v>
      </c>
      <c r="BN3" s="8">
        <f>BC3</f>
        <v>26.91</v>
      </c>
      <c r="BO3" s="8">
        <f>BJ3</f>
        <v>26.91</v>
      </c>
      <c r="BP3" s="182">
        <f>BL3-BN3</f>
        <v>-1.120000000000001</v>
      </c>
      <c r="BQ3" s="182">
        <f>BM3-BO3</f>
        <v>-1.120000000000001</v>
      </c>
    </row>
    <row r="4" spans="1:69">
      <c r="A4" s="8" t="s">
        <v>46</v>
      </c>
      <c r="B4" s="15">
        <f>'[4]27'!B6</f>
        <v>320</v>
      </c>
      <c r="C4" s="16">
        <f>'[4]27'!C6</f>
        <v>0</v>
      </c>
      <c r="D4" s="16">
        <f>'[4]27'!D6</f>
        <v>0</v>
      </c>
      <c r="E4" s="16">
        <f>'[4]27'!E6</f>
        <v>0</v>
      </c>
      <c r="F4" s="16">
        <f>'[4]27'!F6</f>
        <v>1040</v>
      </c>
      <c r="G4" s="16">
        <f>'[4]27'!G6</f>
        <v>0</v>
      </c>
      <c r="H4" s="17">
        <f>SUM(B4:G4)</f>
        <v>1360</v>
      </c>
      <c r="I4" s="15">
        <f>'[4]27'!J6</f>
        <v>270</v>
      </c>
      <c r="J4" s="16">
        <f>'[4]27'!K6</f>
        <v>0</v>
      </c>
      <c r="K4" s="16">
        <f>'[4]27'!L6</f>
        <v>0</v>
      </c>
      <c r="L4" s="16">
        <f>'[4]27'!M6</f>
        <v>0</v>
      </c>
      <c r="M4" s="16">
        <f>'[4]27'!N6</f>
        <v>0</v>
      </c>
      <c r="N4" s="16">
        <f>'[4]27'!O6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25.79</v>
      </c>
      <c r="AU4" s="8">
        <v>25.79</v>
      </c>
      <c r="AW4" s="207">
        <v>26.91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26.91</v>
      </c>
      <c r="BD4" s="207">
        <v>26.91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26.91</v>
      </c>
      <c r="BL4" s="8">
        <f t="shared" ref="BL4:BL67" si="21">AT4</f>
        <v>25.79</v>
      </c>
      <c r="BM4" s="8">
        <f t="shared" ref="BM4:BM67" si="22">AU4</f>
        <v>25.79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-1.120000000000001</v>
      </c>
      <c r="BQ4" s="182">
        <f t="shared" ref="BQ4:BQ67" si="26">BM4-BO4</f>
        <v>-1.120000000000001</v>
      </c>
    </row>
    <row r="5" spans="1:69">
      <c r="A5" s="8" t="s">
        <v>47</v>
      </c>
      <c r="B5" s="15">
        <f>'[4]27'!B7</f>
        <v>320</v>
      </c>
      <c r="C5" s="16">
        <f>'[4]27'!C7</f>
        <v>0</v>
      </c>
      <c r="D5" s="16">
        <f>'[4]27'!D7</f>
        <v>0</v>
      </c>
      <c r="E5" s="16">
        <f>'[4]27'!E7</f>
        <v>0</v>
      </c>
      <c r="F5" s="16">
        <f>'[4]27'!F7</f>
        <v>1040</v>
      </c>
      <c r="G5" s="16">
        <f>'[4]27'!G7</f>
        <v>0</v>
      </c>
      <c r="H5" s="17">
        <f t="shared" ref="H5:H68" si="27">SUM(B5:G5)</f>
        <v>1360</v>
      </c>
      <c r="I5" s="15">
        <f>'[4]27'!J7</f>
        <v>270</v>
      </c>
      <c r="J5" s="16">
        <f>'[4]27'!K7</f>
        <v>0</v>
      </c>
      <c r="K5" s="16">
        <f>'[4]27'!L7</f>
        <v>0</v>
      </c>
      <c r="L5" s="16">
        <f>'[4]27'!M7</f>
        <v>0</v>
      </c>
      <c r="M5" s="16">
        <f>'[4]27'!N7</f>
        <v>0</v>
      </c>
      <c r="N5" s="16">
        <f>'[4]27'!O7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25.79</v>
      </c>
      <c r="AU5" s="8">
        <v>25.79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25.79</v>
      </c>
      <c r="BM5" s="8">
        <f t="shared" si="22"/>
        <v>25.79</v>
      </c>
      <c r="BN5" s="8">
        <f t="shared" si="23"/>
        <v>26.91</v>
      </c>
      <c r="BO5" s="8">
        <f t="shared" si="24"/>
        <v>26.91</v>
      </c>
      <c r="BP5" s="182">
        <f t="shared" si="25"/>
        <v>-1.120000000000001</v>
      </c>
      <c r="BQ5" s="182">
        <f t="shared" si="26"/>
        <v>-1.120000000000001</v>
      </c>
    </row>
    <row r="6" spans="1:69">
      <c r="A6" s="8" t="s">
        <v>48</v>
      </c>
      <c r="B6" s="15">
        <f>'[4]27'!B8</f>
        <v>320</v>
      </c>
      <c r="C6" s="16">
        <f>'[4]27'!C8</f>
        <v>0</v>
      </c>
      <c r="D6" s="16">
        <f>'[4]27'!D8</f>
        <v>0</v>
      </c>
      <c r="E6" s="16">
        <f>'[4]27'!E8</f>
        <v>0</v>
      </c>
      <c r="F6" s="16">
        <f>'[4]27'!F8</f>
        <v>1040</v>
      </c>
      <c r="G6" s="16">
        <f>'[4]27'!G8</f>
        <v>0</v>
      </c>
      <c r="H6" s="17">
        <f t="shared" si="27"/>
        <v>1360</v>
      </c>
      <c r="I6" s="15">
        <f>'[4]27'!J8</f>
        <v>270</v>
      </c>
      <c r="J6" s="16">
        <f>'[4]27'!K8</f>
        <v>0</v>
      </c>
      <c r="K6" s="16">
        <f>'[4]27'!L8</f>
        <v>0</v>
      </c>
      <c r="L6" s="16">
        <f>'[4]27'!M8</f>
        <v>0</v>
      </c>
      <c r="M6" s="16">
        <f>'[4]27'!N8</f>
        <v>0</v>
      </c>
      <c r="N6" s="16">
        <f>'[4]27'!O8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25.79</v>
      </c>
      <c r="AU6" s="8">
        <v>25.79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25.79</v>
      </c>
      <c r="BM6" s="8">
        <f t="shared" si="22"/>
        <v>25.79</v>
      </c>
      <c r="BN6" s="8">
        <f t="shared" si="23"/>
        <v>26.91</v>
      </c>
      <c r="BO6" s="8">
        <f t="shared" si="24"/>
        <v>26.91</v>
      </c>
      <c r="BP6" s="182">
        <f t="shared" si="25"/>
        <v>-1.120000000000001</v>
      </c>
      <c r="BQ6" s="182">
        <f t="shared" si="26"/>
        <v>-1.120000000000001</v>
      </c>
    </row>
    <row r="7" spans="1:69">
      <c r="A7" s="8" t="s">
        <v>49</v>
      </c>
      <c r="B7" s="15">
        <f>'[4]27'!B9</f>
        <v>320</v>
      </c>
      <c r="C7" s="16">
        <f>'[4]27'!C9</f>
        <v>0</v>
      </c>
      <c r="D7" s="16">
        <f>'[4]27'!D9</f>
        <v>0</v>
      </c>
      <c r="E7" s="16">
        <f>'[4]27'!E9</f>
        <v>0</v>
      </c>
      <c r="F7" s="16">
        <f>'[4]27'!F9</f>
        <v>1040</v>
      </c>
      <c r="G7" s="16">
        <f>'[4]27'!G9</f>
        <v>0</v>
      </c>
      <c r="H7" s="17">
        <f t="shared" si="27"/>
        <v>1360</v>
      </c>
      <c r="I7" s="15">
        <f>'[4]27'!J9</f>
        <v>270</v>
      </c>
      <c r="J7" s="16">
        <f>'[4]27'!K9</f>
        <v>0</v>
      </c>
      <c r="K7" s="16">
        <f>'[4]27'!L9</f>
        <v>0</v>
      </c>
      <c r="L7" s="16">
        <f>'[4]27'!M9</f>
        <v>0</v>
      </c>
      <c r="M7" s="16">
        <f>'[4]27'!N9</f>
        <v>0</v>
      </c>
      <c r="N7" s="16">
        <f>'[4]27'!O9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25.79</v>
      </c>
      <c r="AU7" s="8">
        <v>25.79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25.79</v>
      </c>
      <c r="BM7" s="8">
        <f t="shared" si="22"/>
        <v>25.79</v>
      </c>
      <c r="BN7" s="8">
        <f t="shared" si="23"/>
        <v>26.91</v>
      </c>
      <c r="BO7" s="8">
        <f t="shared" si="24"/>
        <v>26.91</v>
      </c>
      <c r="BP7" s="182">
        <f t="shared" si="25"/>
        <v>-1.120000000000001</v>
      </c>
      <c r="BQ7" s="182">
        <f t="shared" si="26"/>
        <v>-1.120000000000001</v>
      </c>
    </row>
    <row r="8" spans="1:69">
      <c r="A8" s="8" t="s">
        <v>50</v>
      </c>
      <c r="B8" s="15">
        <f>'[4]27'!B10</f>
        <v>320</v>
      </c>
      <c r="C8" s="16">
        <f>'[4]27'!C10</f>
        <v>0</v>
      </c>
      <c r="D8" s="16">
        <f>'[4]27'!D10</f>
        <v>0</v>
      </c>
      <c r="E8" s="16">
        <f>'[4]27'!E10</f>
        <v>0</v>
      </c>
      <c r="F8" s="16">
        <f>'[4]27'!F10</f>
        <v>1040</v>
      </c>
      <c r="G8" s="16">
        <f>'[4]27'!G10</f>
        <v>0</v>
      </c>
      <c r="H8" s="17">
        <f t="shared" si="27"/>
        <v>1360</v>
      </c>
      <c r="I8" s="15">
        <f>'[4]27'!J10</f>
        <v>270</v>
      </c>
      <c r="J8" s="16">
        <f>'[4]27'!K10</f>
        <v>0</v>
      </c>
      <c r="K8" s="16">
        <f>'[4]27'!L10</f>
        <v>0</v>
      </c>
      <c r="L8" s="16">
        <f>'[4]27'!M10</f>
        <v>0</v>
      </c>
      <c r="M8" s="16">
        <f>'[4]27'!N10</f>
        <v>0</v>
      </c>
      <c r="N8" s="16">
        <f>'[4]27'!O10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25.79</v>
      </c>
      <c r="AU8" s="8">
        <v>25.79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25.79</v>
      </c>
      <c r="BM8" s="8">
        <f t="shared" si="22"/>
        <v>25.79</v>
      </c>
      <c r="BN8" s="8">
        <f t="shared" si="23"/>
        <v>26.91</v>
      </c>
      <c r="BO8" s="8">
        <f t="shared" si="24"/>
        <v>26.91</v>
      </c>
      <c r="BP8" s="182">
        <f t="shared" si="25"/>
        <v>-1.120000000000001</v>
      </c>
      <c r="BQ8" s="182">
        <f t="shared" si="26"/>
        <v>-1.120000000000001</v>
      </c>
    </row>
    <row r="9" spans="1:69">
      <c r="A9" s="8" t="s">
        <v>51</v>
      </c>
      <c r="B9" s="15">
        <f>'[4]27'!B11</f>
        <v>320</v>
      </c>
      <c r="C9" s="16">
        <f>'[4]27'!C11</f>
        <v>0</v>
      </c>
      <c r="D9" s="16">
        <f>'[4]27'!D11</f>
        <v>0</v>
      </c>
      <c r="E9" s="16">
        <f>'[4]27'!E11</f>
        <v>0</v>
      </c>
      <c r="F9" s="16">
        <f>'[4]27'!F11</f>
        <v>1040</v>
      </c>
      <c r="G9" s="16">
        <f>'[4]27'!G11</f>
        <v>0</v>
      </c>
      <c r="H9" s="17">
        <f t="shared" si="27"/>
        <v>1360</v>
      </c>
      <c r="I9" s="15">
        <f>'[4]27'!J11</f>
        <v>270</v>
      </c>
      <c r="J9" s="16">
        <f>'[4]27'!K11</f>
        <v>0</v>
      </c>
      <c r="K9" s="16">
        <f>'[4]27'!L11</f>
        <v>0</v>
      </c>
      <c r="L9" s="16">
        <f>'[4]27'!M11</f>
        <v>0</v>
      </c>
      <c r="M9" s="16">
        <f>'[4]27'!N11</f>
        <v>0</v>
      </c>
      <c r="N9" s="16">
        <f>'[4]27'!O11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25.79</v>
      </c>
      <c r="AU9" s="8">
        <v>25.79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25.79</v>
      </c>
      <c r="BM9" s="8">
        <f t="shared" si="22"/>
        <v>25.79</v>
      </c>
      <c r="BN9" s="8">
        <f t="shared" si="23"/>
        <v>26.91</v>
      </c>
      <c r="BO9" s="8">
        <f t="shared" si="24"/>
        <v>26.91</v>
      </c>
      <c r="BP9" s="182">
        <f t="shared" si="25"/>
        <v>-1.120000000000001</v>
      </c>
      <c r="BQ9" s="182">
        <f t="shared" si="26"/>
        <v>-1.120000000000001</v>
      </c>
    </row>
    <row r="10" spans="1:69">
      <c r="A10" s="8" t="s">
        <v>52</v>
      </c>
      <c r="B10" s="15">
        <f>'[4]27'!B12</f>
        <v>320</v>
      </c>
      <c r="C10" s="16">
        <f>'[4]27'!C12</f>
        <v>0</v>
      </c>
      <c r="D10" s="16">
        <f>'[4]27'!D12</f>
        <v>0</v>
      </c>
      <c r="E10" s="16">
        <f>'[4]27'!E12</f>
        <v>0</v>
      </c>
      <c r="F10" s="16">
        <f>'[4]27'!F12</f>
        <v>1040</v>
      </c>
      <c r="G10" s="16">
        <f>'[4]27'!G12</f>
        <v>0</v>
      </c>
      <c r="H10" s="17">
        <f t="shared" si="27"/>
        <v>1360</v>
      </c>
      <c r="I10" s="15">
        <f>'[4]27'!J12</f>
        <v>270</v>
      </c>
      <c r="J10" s="16">
        <f>'[4]27'!K12</f>
        <v>0</v>
      </c>
      <c r="K10" s="16">
        <f>'[4]27'!L12</f>
        <v>0</v>
      </c>
      <c r="L10" s="16">
        <f>'[4]27'!M12</f>
        <v>0</v>
      </c>
      <c r="M10" s="16">
        <f>'[4]27'!N12</f>
        <v>0</v>
      </c>
      <c r="N10" s="16">
        <f>'[4]27'!O12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25.79</v>
      </c>
      <c r="AU10" s="8">
        <v>25.79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25.79</v>
      </c>
      <c r="BM10" s="8">
        <f t="shared" si="22"/>
        <v>25.79</v>
      </c>
      <c r="BN10" s="8">
        <f t="shared" si="23"/>
        <v>26.91</v>
      </c>
      <c r="BO10" s="8">
        <f t="shared" si="24"/>
        <v>26.91</v>
      </c>
      <c r="BP10" s="182">
        <f t="shared" si="25"/>
        <v>-1.120000000000001</v>
      </c>
      <c r="BQ10" s="182">
        <f t="shared" si="26"/>
        <v>-1.120000000000001</v>
      </c>
    </row>
    <row r="11" spans="1:69">
      <c r="A11" s="8" t="s">
        <v>53</v>
      </c>
      <c r="B11" s="15">
        <f>'[4]27'!B13</f>
        <v>320</v>
      </c>
      <c r="C11" s="16">
        <f>'[4]27'!C13</f>
        <v>0</v>
      </c>
      <c r="D11" s="16">
        <f>'[4]27'!D13</f>
        <v>0</v>
      </c>
      <c r="E11" s="16">
        <f>'[4]27'!E13</f>
        <v>0</v>
      </c>
      <c r="F11" s="16">
        <f>'[4]27'!F13</f>
        <v>1040</v>
      </c>
      <c r="G11" s="16">
        <f>'[4]27'!G13</f>
        <v>0</v>
      </c>
      <c r="H11" s="17">
        <f t="shared" si="27"/>
        <v>1360</v>
      </c>
      <c r="I11" s="15">
        <f>'[4]27'!J13</f>
        <v>270</v>
      </c>
      <c r="J11" s="16">
        <f>'[4]27'!K13</f>
        <v>0</v>
      </c>
      <c r="K11" s="16">
        <f>'[4]27'!L13</f>
        <v>0</v>
      </c>
      <c r="L11" s="16">
        <f>'[4]27'!M13</f>
        <v>0</v>
      </c>
      <c r="M11" s="16">
        <f>'[4]27'!N13</f>
        <v>0</v>
      </c>
      <c r="N11" s="16">
        <f>'[4]27'!O13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25.79</v>
      </c>
      <c r="AU11" s="8">
        <v>25.79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25.79</v>
      </c>
      <c r="BM11" s="8">
        <f t="shared" si="22"/>
        <v>25.79</v>
      </c>
      <c r="BN11" s="8">
        <f t="shared" si="23"/>
        <v>26.91</v>
      </c>
      <c r="BO11" s="8">
        <f t="shared" si="24"/>
        <v>26.91</v>
      </c>
      <c r="BP11" s="182">
        <f t="shared" si="25"/>
        <v>-1.120000000000001</v>
      </c>
      <c r="BQ11" s="182">
        <f t="shared" si="26"/>
        <v>-1.120000000000001</v>
      </c>
    </row>
    <row r="12" spans="1:69">
      <c r="A12" s="8" t="s">
        <v>54</v>
      </c>
      <c r="B12" s="15">
        <f>'[4]27'!B14</f>
        <v>320</v>
      </c>
      <c r="C12" s="16">
        <f>'[4]27'!C14</f>
        <v>0</v>
      </c>
      <c r="D12" s="16">
        <f>'[4]27'!D14</f>
        <v>0</v>
      </c>
      <c r="E12" s="16">
        <f>'[4]27'!E14</f>
        <v>0</v>
      </c>
      <c r="F12" s="16">
        <f>'[4]27'!F14</f>
        <v>1040</v>
      </c>
      <c r="G12" s="16">
        <f>'[4]27'!G14</f>
        <v>0</v>
      </c>
      <c r="H12" s="17">
        <f t="shared" si="27"/>
        <v>1360</v>
      </c>
      <c r="I12" s="15">
        <f>'[4]27'!J14</f>
        <v>270</v>
      </c>
      <c r="J12" s="16">
        <f>'[4]27'!K14</f>
        <v>0</v>
      </c>
      <c r="K12" s="16">
        <f>'[4]27'!L14</f>
        <v>0</v>
      </c>
      <c r="L12" s="16">
        <f>'[4]27'!M14</f>
        <v>0</v>
      </c>
      <c r="M12" s="16">
        <f>'[4]27'!N14</f>
        <v>0</v>
      </c>
      <c r="N12" s="16">
        <f>'[4]27'!O14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25.23</v>
      </c>
      <c r="AU12" s="8">
        <v>30.66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25.23</v>
      </c>
      <c r="BM12" s="8">
        <f t="shared" si="22"/>
        <v>30.66</v>
      </c>
      <c r="BN12" s="8">
        <f t="shared" si="23"/>
        <v>26.91</v>
      </c>
      <c r="BO12" s="8">
        <f t="shared" si="24"/>
        <v>26.91</v>
      </c>
      <c r="BP12" s="182">
        <f t="shared" si="25"/>
        <v>-1.6799999999999997</v>
      </c>
      <c r="BQ12" s="182">
        <f t="shared" si="26"/>
        <v>3.75</v>
      </c>
    </row>
    <row r="13" spans="1:69">
      <c r="A13" s="8" t="s">
        <v>55</v>
      </c>
      <c r="B13" s="15">
        <f>'[4]27'!B15</f>
        <v>320</v>
      </c>
      <c r="C13" s="16">
        <f>'[4]27'!C15</f>
        <v>0</v>
      </c>
      <c r="D13" s="16">
        <f>'[4]27'!D15</f>
        <v>0</v>
      </c>
      <c r="E13" s="16">
        <f>'[4]27'!E15</f>
        <v>0</v>
      </c>
      <c r="F13" s="16">
        <f>'[4]27'!F15</f>
        <v>1040</v>
      </c>
      <c r="G13" s="16">
        <f>'[4]27'!G15</f>
        <v>0</v>
      </c>
      <c r="H13" s="17">
        <f t="shared" si="27"/>
        <v>1360</v>
      </c>
      <c r="I13" s="15">
        <f>'[4]27'!J15</f>
        <v>270</v>
      </c>
      <c r="J13" s="16">
        <f>'[4]27'!K15</f>
        <v>0</v>
      </c>
      <c r="K13" s="16">
        <f>'[4]27'!L15</f>
        <v>0</v>
      </c>
      <c r="L13" s="16">
        <f>'[4]27'!M15</f>
        <v>0</v>
      </c>
      <c r="M13" s="16">
        <f>'[4]27'!N15</f>
        <v>0</v>
      </c>
      <c r="N13" s="16">
        <f>'[4]27'!O15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25.23</v>
      </c>
      <c r="AU13" s="8">
        <v>30.66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25.23</v>
      </c>
      <c r="BM13" s="8">
        <f t="shared" si="22"/>
        <v>30.66</v>
      </c>
      <c r="BN13" s="8">
        <f t="shared" si="23"/>
        <v>26.91</v>
      </c>
      <c r="BO13" s="8">
        <f t="shared" si="24"/>
        <v>26.91</v>
      </c>
      <c r="BP13" s="182">
        <f t="shared" si="25"/>
        <v>-1.6799999999999997</v>
      </c>
      <c r="BQ13" s="182">
        <f t="shared" si="26"/>
        <v>3.75</v>
      </c>
    </row>
    <row r="14" spans="1:69">
      <c r="A14" s="8" t="s">
        <v>56</v>
      </c>
      <c r="B14" s="15">
        <f>'[4]27'!B16</f>
        <v>320</v>
      </c>
      <c r="C14" s="16">
        <f>'[4]27'!C16</f>
        <v>0</v>
      </c>
      <c r="D14" s="16">
        <f>'[4]27'!D16</f>
        <v>0</v>
      </c>
      <c r="E14" s="16">
        <f>'[4]27'!E16</f>
        <v>0</v>
      </c>
      <c r="F14" s="16">
        <f>'[4]27'!F16</f>
        <v>1040</v>
      </c>
      <c r="G14" s="16">
        <f>'[4]27'!G16</f>
        <v>0</v>
      </c>
      <c r="H14" s="17">
        <f t="shared" si="27"/>
        <v>1360</v>
      </c>
      <c r="I14" s="15">
        <f>'[4]27'!J16</f>
        <v>270</v>
      </c>
      <c r="J14" s="16">
        <f>'[4]27'!K16</f>
        <v>0</v>
      </c>
      <c r="K14" s="16">
        <f>'[4]27'!L16</f>
        <v>0</v>
      </c>
      <c r="L14" s="16">
        <f>'[4]27'!M16</f>
        <v>0</v>
      </c>
      <c r="M14" s="16">
        <f>'[4]27'!N16</f>
        <v>0</v>
      </c>
      <c r="N14" s="16">
        <f>'[4]27'!O16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25.23</v>
      </c>
      <c r="AU14" s="8">
        <v>30.66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25.23</v>
      </c>
      <c r="BM14" s="8">
        <f t="shared" si="22"/>
        <v>30.66</v>
      </c>
      <c r="BN14" s="8">
        <f t="shared" si="23"/>
        <v>26.91</v>
      </c>
      <c r="BO14" s="8">
        <f t="shared" si="24"/>
        <v>26.91</v>
      </c>
      <c r="BP14" s="182">
        <f t="shared" si="25"/>
        <v>-1.6799999999999997</v>
      </c>
      <c r="BQ14" s="182">
        <f t="shared" si="26"/>
        <v>3.75</v>
      </c>
    </row>
    <row r="15" spans="1:69">
      <c r="A15" s="8" t="s">
        <v>57</v>
      </c>
      <c r="B15" s="15">
        <f>'[4]27'!B17</f>
        <v>320</v>
      </c>
      <c r="C15" s="16">
        <f>'[4]27'!C17</f>
        <v>0</v>
      </c>
      <c r="D15" s="16">
        <f>'[4]27'!D17</f>
        <v>0</v>
      </c>
      <c r="E15" s="16">
        <f>'[4]27'!E17</f>
        <v>0</v>
      </c>
      <c r="F15" s="16">
        <f>'[4]27'!F17</f>
        <v>1040</v>
      </c>
      <c r="G15" s="16">
        <f>'[4]27'!G17</f>
        <v>0</v>
      </c>
      <c r="H15" s="17">
        <f t="shared" si="27"/>
        <v>1360</v>
      </c>
      <c r="I15" s="15">
        <f>'[4]27'!J17</f>
        <v>270</v>
      </c>
      <c r="J15" s="16">
        <f>'[4]27'!K17</f>
        <v>0</v>
      </c>
      <c r="K15" s="16">
        <f>'[4]27'!L17</f>
        <v>0</v>
      </c>
      <c r="L15" s="16">
        <f>'[4]27'!M17</f>
        <v>0</v>
      </c>
      <c r="M15" s="16">
        <f>'[4]27'!N17</f>
        <v>0</v>
      </c>
      <c r="N15" s="16">
        <f>'[4]27'!O17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25.23</v>
      </c>
      <c r="AU15" s="8">
        <v>30.66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25.23</v>
      </c>
      <c r="BM15" s="8">
        <f t="shared" si="22"/>
        <v>30.66</v>
      </c>
      <c r="BN15" s="8">
        <f t="shared" si="23"/>
        <v>26.91</v>
      </c>
      <c r="BO15" s="8">
        <f t="shared" si="24"/>
        <v>26.91</v>
      </c>
      <c r="BP15" s="182">
        <f t="shared" si="25"/>
        <v>-1.6799999999999997</v>
      </c>
      <c r="BQ15" s="182">
        <f t="shared" si="26"/>
        <v>3.75</v>
      </c>
    </row>
    <row r="16" spans="1:69">
      <c r="A16" s="8" t="s">
        <v>58</v>
      </c>
      <c r="B16" s="15">
        <f>'[4]27'!B18</f>
        <v>320</v>
      </c>
      <c r="C16" s="16">
        <f>'[4]27'!C18</f>
        <v>0</v>
      </c>
      <c r="D16" s="16">
        <f>'[4]27'!D18</f>
        <v>0</v>
      </c>
      <c r="E16" s="16">
        <f>'[4]27'!E18</f>
        <v>0</v>
      </c>
      <c r="F16" s="16">
        <f>'[4]27'!F18</f>
        <v>1040</v>
      </c>
      <c r="G16" s="16">
        <f>'[4]27'!G18</f>
        <v>0</v>
      </c>
      <c r="H16" s="17">
        <f t="shared" si="27"/>
        <v>1360</v>
      </c>
      <c r="I16" s="15">
        <f>'[4]27'!J18</f>
        <v>270</v>
      </c>
      <c r="J16" s="16">
        <f>'[4]27'!K18</f>
        <v>0</v>
      </c>
      <c r="K16" s="16">
        <f>'[4]27'!L18</f>
        <v>0</v>
      </c>
      <c r="L16" s="16">
        <f>'[4]27'!M18</f>
        <v>0</v>
      </c>
      <c r="M16" s="16">
        <f>'[4]27'!N18</f>
        <v>0</v>
      </c>
      <c r="N16" s="16">
        <f>'[4]27'!O18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25.23</v>
      </c>
      <c r="AU16" s="8">
        <v>30.66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25.23</v>
      </c>
      <c r="BM16" s="8">
        <f t="shared" si="22"/>
        <v>30.66</v>
      </c>
      <c r="BN16" s="8">
        <f t="shared" si="23"/>
        <v>26.91</v>
      </c>
      <c r="BO16" s="8">
        <f t="shared" si="24"/>
        <v>26.91</v>
      </c>
      <c r="BP16" s="182">
        <f t="shared" si="25"/>
        <v>-1.6799999999999997</v>
      </c>
      <c r="BQ16" s="182">
        <f t="shared" si="26"/>
        <v>3.75</v>
      </c>
    </row>
    <row r="17" spans="1:69">
      <c r="A17" s="8" t="s">
        <v>59</v>
      </c>
      <c r="B17" s="15">
        <f>'[4]27'!B19</f>
        <v>320</v>
      </c>
      <c r="C17" s="16">
        <f>'[4]27'!C19</f>
        <v>0</v>
      </c>
      <c r="D17" s="16">
        <f>'[4]27'!D19</f>
        <v>0</v>
      </c>
      <c r="E17" s="16">
        <f>'[4]27'!E19</f>
        <v>0</v>
      </c>
      <c r="F17" s="16">
        <f>'[4]27'!F19</f>
        <v>1040</v>
      </c>
      <c r="G17" s="16">
        <f>'[4]27'!G19</f>
        <v>0</v>
      </c>
      <c r="H17" s="17">
        <f t="shared" si="27"/>
        <v>1360</v>
      </c>
      <c r="I17" s="15">
        <f>'[4]27'!J19</f>
        <v>270</v>
      </c>
      <c r="J17" s="16">
        <f>'[4]27'!K19</f>
        <v>0</v>
      </c>
      <c r="K17" s="16">
        <f>'[4]27'!L19</f>
        <v>0</v>
      </c>
      <c r="L17" s="16">
        <f>'[4]27'!M19</f>
        <v>0</v>
      </c>
      <c r="M17" s="16">
        <f>'[4]27'!N19</f>
        <v>0</v>
      </c>
      <c r="N17" s="16">
        <f>'[4]27'!O19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25.23</v>
      </c>
      <c r="AU17" s="8">
        <v>30.66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25.23</v>
      </c>
      <c r="BM17" s="8">
        <f t="shared" si="22"/>
        <v>30.66</v>
      </c>
      <c r="BN17" s="8">
        <f t="shared" si="23"/>
        <v>26.91</v>
      </c>
      <c r="BO17" s="8">
        <f t="shared" si="24"/>
        <v>26.91</v>
      </c>
      <c r="BP17" s="182">
        <f t="shared" si="25"/>
        <v>-1.6799999999999997</v>
      </c>
      <c r="BQ17" s="182">
        <f t="shared" si="26"/>
        <v>3.75</v>
      </c>
    </row>
    <row r="18" spans="1:69">
      <c r="A18" s="8" t="s">
        <v>60</v>
      </c>
      <c r="B18" s="15">
        <f>'[4]27'!B20</f>
        <v>320</v>
      </c>
      <c r="C18" s="16">
        <f>'[4]27'!C20</f>
        <v>0</v>
      </c>
      <c r="D18" s="16">
        <f>'[4]27'!D20</f>
        <v>0</v>
      </c>
      <c r="E18" s="16">
        <f>'[4]27'!E20</f>
        <v>0</v>
      </c>
      <c r="F18" s="16">
        <f>'[4]27'!F20</f>
        <v>1040</v>
      </c>
      <c r="G18" s="16">
        <f>'[4]27'!G20</f>
        <v>0</v>
      </c>
      <c r="H18" s="17">
        <f t="shared" si="27"/>
        <v>1360</v>
      </c>
      <c r="I18" s="15">
        <f>'[4]27'!J20</f>
        <v>270</v>
      </c>
      <c r="J18" s="16">
        <f>'[4]27'!K20</f>
        <v>0</v>
      </c>
      <c r="K18" s="16">
        <f>'[4]27'!L20</f>
        <v>0</v>
      </c>
      <c r="L18" s="16">
        <f>'[4]27'!M20</f>
        <v>0</v>
      </c>
      <c r="M18" s="16">
        <f>'[4]27'!N20</f>
        <v>0</v>
      </c>
      <c r="N18" s="16">
        <f>'[4]27'!O20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25.23</v>
      </c>
      <c r="AU18" s="8">
        <v>30.66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25.23</v>
      </c>
      <c r="BM18" s="8">
        <f t="shared" si="22"/>
        <v>30.66</v>
      </c>
      <c r="BN18" s="8">
        <f t="shared" si="23"/>
        <v>26.91</v>
      </c>
      <c r="BO18" s="8">
        <f t="shared" si="24"/>
        <v>26.91</v>
      </c>
      <c r="BP18" s="182">
        <f t="shared" si="25"/>
        <v>-1.6799999999999997</v>
      </c>
      <c r="BQ18" s="182">
        <f t="shared" si="26"/>
        <v>3.75</v>
      </c>
    </row>
    <row r="19" spans="1:69">
      <c r="A19" s="8" t="s">
        <v>61</v>
      </c>
      <c r="B19" s="15">
        <f>'[4]27'!B21</f>
        <v>320</v>
      </c>
      <c r="C19" s="16">
        <f>'[4]27'!C21</f>
        <v>0</v>
      </c>
      <c r="D19" s="16">
        <f>'[4]27'!D21</f>
        <v>0</v>
      </c>
      <c r="E19" s="16">
        <f>'[4]27'!E21</f>
        <v>0</v>
      </c>
      <c r="F19" s="16">
        <f>'[4]27'!F21</f>
        <v>1040</v>
      </c>
      <c r="G19" s="16">
        <f>'[4]27'!G21</f>
        <v>0</v>
      </c>
      <c r="H19" s="17">
        <f t="shared" si="27"/>
        <v>1360</v>
      </c>
      <c r="I19" s="15">
        <f>'[4]27'!J21</f>
        <v>270</v>
      </c>
      <c r="J19" s="16">
        <f>'[4]27'!K21</f>
        <v>0</v>
      </c>
      <c r="K19" s="16">
        <f>'[4]27'!L21</f>
        <v>0</v>
      </c>
      <c r="L19" s="16">
        <f>'[4]27'!M21</f>
        <v>0</v>
      </c>
      <c r="M19" s="16">
        <f>'[4]27'!N21</f>
        <v>0</v>
      </c>
      <c r="N19" s="16">
        <f>'[4]27'!O21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25.23</v>
      </c>
      <c r="AU19" s="8">
        <v>30.66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25.23</v>
      </c>
      <c r="BM19" s="8">
        <f t="shared" si="22"/>
        <v>30.66</v>
      </c>
      <c r="BN19" s="8">
        <f t="shared" si="23"/>
        <v>26.91</v>
      </c>
      <c r="BO19" s="8">
        <f t="shared" si="24"/>
        <v>26.91</v>
      </c>
      <c r="BP19" s="182">
        <f t="shared" si="25"/>
        <v>-1.6799999999999997</v>
      </c>
      <c r="BQ19" s="182">
        <f t="shared" si="26"/>
        <v>3.75</v>
      </c>
    </row>
    <row r="20" spans="1:69">
      <c r="A20" s="8" t="s">
        <v>62</v>
      </c>
      <c r="B20" s="15">
        <f>'[4]27'!B22</f>
        <v>320</v>
      </c>
      <c r="C20" s="16">
        <f>'[4]27'!C22</f>
        <v>0</v>
      </c>
      <c r="D20" s="16">
        <f>'[4]27'!D22</f>
        <v>0</v>
      </c>
      <c r="E20" s="16">
        <f>'[4]27'!E22</f>
        <v>0</v>
      </c>
      <c r="F20" s="16">
        <f>'[4]27'!F22</f>
        <v>1040</v>
      </c>
      <c r="G20" s="16">
        <f>'[4]27'!G22</f>
        <v>0</v>
      </c>
      <c r="H20" s="17">
        <f t="shared" si="27"/>
        <v>1360</v>
      </c>
      <c r="I20" s="15">
        <f>'[4]27'!J22</f>
        <v>270</v>
      </c>
      <c r="J20" s="16">
        <f>'[4]27'!K22</f>
        <v>0</v>
      </c>
      <c r="K20" s="16">
        <f>'[4]27'!L22</f>
        <v>0</v>
      </c>
      <c r="L20" s="16">
        <f>'[4]27'!M22</f>
        <v>0</v>
      </c>
      <c r="M20" s="16">
        <f>'[4]27'!N22</f>
        <v>0</v>
      </c>
      <c r="N20" s="16">
        <f>'[4]27'!O22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25.23</v>
      </c>
      <c r="AU20" s="8">
        <v>30.66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25.23</v>
      </c>
      <c r="BM20" s="8">
        <f t="shared" si="22"/>
        <v>30.66</v>
      </c>
      <c r="BN20" s="8">
        <f t="shared" si="23"/>
        <v>26.91</v>
      </c>
      <c r="BO20" s="8">
        <f t="shared" si="24"/>
        <v>26.91</v>
      </c>
      <c r="BP20" s="182">
        <f t="shared" si="25"/>
        <v>-1.6799999999999997</v>
      </c>
      <c r="BQ20" s="182">
        <f t="shared" si="26"/>
        <v>3.75</v>
      </c>
    </row>
    <row r="21" spans="1:69">
      <c r="A21" s="8" t="s">
        <v>63</v>
      </c>
      <c r="B21" s="15">
        <f>'[4]27'!B23</f>
        <v>320</v>
      </c>
      <c r="C21" s="16">
        <f>'[4]27'!C23</f>
        <v>0</v>
      </c>
      <c r="D21" s="16">
        <f>'[4]27'!D23</f>
        <v>0</v>
      </c>
      <c r="E21" s="16">
        <f>'[4]27'!E23</f>
        <v>0</v>
      </c>
      <c r="F21" s="16">
        <f>'[4]27'!F23</f>
        <v>1040</v>
      </c>
      <c r="G21" s="16">
        <f>'[4]27'!G23</f>
        <v>0</v>
      </c>
      <c r="H21" s="17">
        <f t="shared" si="27"/>
        <v>1360</v>
      </c>
      <c r="I21" s="15">
        <f>'[4]27'!J23</f>
        <v>270</v>
      </c>
      <c r="J21" s="16">
        <f>'[4]27'!K23</f>
        <v>0</v>
      </c>
      <c r="K21" s="16">
        <f>'[4]27'!L23</f>
        <v>0</v>
      </c>
      <c r="L21" s="16">
        <f>'[4]27'!M23</f>
        <v>0</v>
      </c>
      <c r="M21" s="16">
        <f>'[4]27'!N23</f>
        <v>0</v>
      </c>
      <c r="N21" s="16">
        <f>'[4]27'!O23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23.2</v>
      </c>
      <c r="AU21" s="8">
        <v>30.66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23.2</v>
      </c>
      <c r="BM21" s="8">
        <f t="shared" si="22"/>
        <v>30.66</v>
      </c>
      <c r="BN21" s="8">
        <f t="shared" si="23"/>
        <v>26.91</v>
      </c>
      <c r="BO21" s="8">
        <f t="shared" si="24"/>
        <v>26.91</v>
      </c>
      <c r="BP21" s="182">
        <f t="shared" si="25"/>
        <v>-3.7100000000000009</v>
      </c>
      <c r="BQ21" s="182">
        <f t="shared" si="26"/>
        <v>3.75</v>
      </c>
    </row>
    <row r="22" spans="1:69">
      <c r="A22" s="8" t="s">
        <v>64</v>
      </c>
      <c r="B22" s="15">
        <f>'[4]27'!B24</f>
        <v>320</v>
      </c>
      <c r="C22" s="16">
        <f>'[4]27'!C24</f>
        <v>0</v>
      </c>
      <c r="D22" s="16">
        <f>'[4]27'!D24</f>
        <v>0</v>
      </c>
      <c r="E22" s="16">
        <f>'[4]27'!E24</f>
        <v>0</v>
      </c>
      <c r="F22" s="16">
        <f>'[4]27'!F24</f>
        <v>1040</v>
      </c>
      <c r="G22" s="16">
        <f>'[4]27'!G24</f>
        <v>0</v>
      </c>
      <c r="H22" s="17">
        <f t="shared" si="27"/>
        <v>1360</v>
      </c>
      <c r="I22" s="15">
        <f>'[4]27'!J24</f>
        <v>270</v>
      </c>
      <c r="J22" s="16">
        <f>'[4]27'!K24</f>
        <v>0</v>
      </c>
      <c r="K22" s="16">
        <f>'[4]27'!L24</f>
        <v>0</v>
      </c>
      <c r="L22" s="16">
        <f>'[4]27'!M24</f>
        <v>0</v>
      </c>
      <c r="M22" s="16">
        <f>'[4]27'!N24</f>
        <v>0</v>
      </c>
      <c r="N22" s="16">
        <f>'[4]27'!O24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23.2</v>
      </c>
      <c r="AU22" s="8">
        <v>30.66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23.2</v>
      </c>
      <c r="BM22" s="8">
        <f t="shared" si="22"/>
        <v>30.66</v>
      </c>
      <c r="BN22" s="8">
        <f t="shared" si="23"/>
        <v>26.91</v>
      </c>
      <c r="BO22" s="8">
        <f t="shared" si="24"/>
        <v>26.91</v>
      </c>
      <c r="BP22" s="182">
        <f t="shared" si="25"/>
        <v>-3.7100000000000009</v>
      </c>
      <c r="BQ22" s="182">
        <f t="shared" si="26"/>
        <v>3.75</v>
      </c>
    </row>
    <row r="23" spans="1:69">
      <c r="A23" s="8" t="s">
        <v>65</v>
      </c>
      <c r="B23" s="15">
        <f>'[4]27'!B25</f>
        <v>320</v>
      </c>
      <c r="C23" s="16">
        <f>'[4]27'!C25</f>
        <v>0</v>
      </c>
      <c r="D23" s="16">
        <f>'[4]27'!D25</f>
        <v>0</v>
      </c>
      <c r="E23" s="16">
        <f>'[4]27'!E25</f>
        <v>0</v>
      </c>
      <c r="F23" s="16">
        <f>'[4]27'!F25</f>
        <v>1040</v>
      </c>
      <c r="G23" s="16">
        <f>'[4]27'!G25</f>
        <v>0</v>
      </c>
      <c r="H23" s="17">
        <f t="shared" si="27"/>
        <v>1360</v>
      </c>
      <c r="I23" s="15">
        <f>'[4]27'!J25</f>
        <v>270</v>
      </c>
      <c r="J23" s="16">
        <f>'[4]27'!K25</f>
        <v>0</v>
      </c>
      <c r="K23" s="16">
        <f>'[4]27'!L25</f>
        <v>0</v>
      </c>
      <c r="L23" s="16">
        <f>'[4]27'!M25</f>
        <v>0</v>
      </c>
      <c r="M23" s="16">
        <f>'[4]27'!N25</f>
        <v>0</v>
      </c>
      <c r="N23" s="16">
        <f>'[4]27'!O25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23.2</v>
      </c>
      <c r="AU23" s="8">
        <v>30.66</v>
      </c>
      <c r="AW23" s="207">
        <v>26.33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26.33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23.2</v>
      </c>
      <c r="BM23" s="8">
        <f t="shared" si="22"/>
        <v>30.66</v>
      </c>
      <c r="BN23" s="8">
        <f t="shared" si="23"/>
        <v>26.33</v>
      </c>
      <c r="BO23" s="8">
        <f t="shared" si="24"/>
        <v>32</v>
      </c>
      <c r="BP23" s="182">
        <f t="shared" si="25"/>
        <v>-3.129999999999999</v>
      </c>
      <c r="BQ23" s="182">
        <f t="shared" si="26"/>
        <v>-1.3399999999999999</v>
      </c>
    </row>
    <row r="24" spans="1:69">
      <c r="A24" s="8" t="s">
        <v>66</v>
      </c>
      <c r="B24" s="15">
        <f>'[4]27'!B26</f>
        <v>320</v>
      </c>
      <c r="C24" s="16">
        <f>'[4]27'!C26</f>
        <v>0</v>
      </c>
      <c r="D24" s="16">
        <f>'[4]27'!D26</f>
        <v>0</v>
      </c>
      <c r="E24" s="16">
        <f>'[4]27'!E26</f>
        <v>0</v>
      </c>
      <c r="F24" s="16">
        <f>'[4]27'!F26</f>
        <v>1040</v>
      </c>
      <c r="G24" s="16">
        <f>'[4]27'!G26</f>
        <v>0</v>
      </c>
      <c r="H24" s="17">
        <f t="shared" si="27"/>
        <v>1360</v>
      </c>
      <c r="I24" s="15">
        <f>'[4]27'!J26</f>
        <v>270</v>
      </c>
      <c r="J24" s="16">
        <f>'[4]27'!K26</f>
        <v>0</v>
      </c>
      <c r="K24" s="16">
        <f>'[4]27'!L26</f>
        <v>0</v>
      </c>
      <c r="L24" s="16">
        <f>'[4]27'!M26</f>
        <v>0</v>
      </c>
      <c r="M24" s="16">
        <f>'[4]27'!N26</f>
        <v>0</v>
      </c>
      <c r="N24" s="16">
        <f>'[4]27'!O26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23.2</v>
      </c>
      <c r="AU24" s="8">
        <v>30.66</v>
      </c>
      <c r="AW24" s="207">
        <v>26.33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26.33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23.2</v>
      </c>
      <c r="BM24" s="8">
        <f t="shared" si="22"/>
        <v>30.66</v>
      </c>
      <c r="BN24" s="8">
        <f t="shared" si="23"/>
        <v>26.33</v>
      </c>
      <c r="BO24" s="8">
        <f t="shared" si="24"/>
        <v>32</v>
      </c>
      <c r="BP24" s="182">
        <f t="shared" si="25"/>
        <v>-3.129999999999999</v>
      </c>
      <c r="BQ24" s="182">
        <f t="shared" si="26"/>
        <v>-1.3399999999999999</v>
      </c>
    </row>
    <row r="25" spans="1:69">
      <c r="A25" s="8" t="s">
        <v>67</v>
      </c>
      <c r="B25" s="15">
        <f>'[4]27'!B27</f>
        <v>320</v>
      </c>
      <c r="C25" s="16">
        <f>'[4]27'!C27</f>
        <v>0</v>
      </c>
      <c r="D25" s="16">
        <f>'[4]27'!D27</f>
        <v>0</v>
      </c>
      <c r="E25" s="16">
        <f>'[4]27'!E27</f>
        <v>0</v>
      </c>
      <c r="F25" s="16">
        <f>'[4]27'!F27</f>
        <v>1040</v>
      </c>
      <c r="G25" s="16">
        <f>'[4]27'!G27</f>
        <v>0</v>
      </c>
      <c r="H25" s="17">
        <f t="shared" si="27"/>
        <v>1360</v>
      </c>
      <c r="I25" s="15">
        <f>'[4]27'!J27</f>
        <v>270</v>
      </c>
      <c r="J25" s="16">
        <f>'[4]27'!K27</f>
        <v>0</v>
      </c>
      <c r="K25" s="16">
        <f>'[4]27'!L27</f>
        <v>0</v>
      </c>
      <c r="L25" s="16">
        <f>'[4]27'!M27</f>
        <v>0</v>
      </c>
      <c r="M25" s="16">
        <f>'[4]27'!N27</f>
        <v>0</v>
      </c>
      <c r="N25" s="16">
        <f>'[4]27'!O27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23.2</v>
      </c>
      <c r="AU25" s="8">
        <v>30.66</v>
      </c>
      <c r="AW25" s="207">
        <v>26.33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26.33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23.2</v>
      </c>
      <c r="BM25" s="8">
        <f t="shared" si="22"/>
        <v>30.66</v>
      </c>
      <c r="BN25" s="8">
        <f t="shared" si="23"/>
        <v>26.33</v>
      </c>
      <c r="BO25" s="8">
        <f t="shared" si="24"/>
        <v>32</v>
      </c>
      <c r="BP25" s="182">
        <f t="shared" si="25"/>
        <v>-3.129999999999999</v>
      </c>
      <c r="BQ25" s="182">
        <f t="shared" si="26"/>
        <v>-1.3399999999999999</v>
      </c>
    </row>
    <row r="26" spans="1:69">
      <c r="A26" s="8" t="s">
        <v>68</v>
      </c>
      <c r="B26" s="15">
        <f>'[4]27'!B28</f>
        <v>320</v>
      </c>
      <c r="C26" s="16">
        <f>'[4]27'!C28</f>
        <v>0</v>
      </c>
      <c r="D26" s="16">
        <f>'[4]27'!D28</f>
        <v>0</v>
      </c>
      <c r="E26" s="16">
        <f>'[4]27'!E28</f>
        <v>0</v>
      </c>
      <c r="F26" s="16">
        <f>'[4]27'!F28</f>
        <v>1040</v>
      </c>
      <c r="G26" s="16">
        <f>'[4]27'!G28</f>
        <v>0</v>
      </c>
      <c r="H26" s="17">
        <f t="shared" si="27"/>
        <v>1360</v>
      </c>
      <c r="I26" s="15">
        <f>'[4]27'!J28</f>
        <v>270</v>
      </c>
      <c r="J26" s="16">
        <f>'[4]27'!K28</f>
        <v>0</v>
      </c>
      <c r="K26" s="16">
        <f>'[4]27'!L28</f>
        <v>0</v>
      </c>
      <c r="L26" s="16">
        <f>'[4]27'!M28</f>
        <v>0</v>
      </c>
      <c r="M26" s="16">
        <f>'[4]27'!N28</f>
        <v>0</v>
      </c>
      <c r="N26" s="16">
        <f>'[4]27'!O28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211.67000000000002</v>
      </c>
      <c r="AT26" s="8">
        <v>30.66</v>
      </c>
      <c r="AU26" s="8">
        <v>30.66</v>
      </c>
      <c r="AW26" s="207">
        <v>26.33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26.33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30.66</v>
      </c>
      <c r="BM26" s="8">
        <f t="shared" si="22"/>
        <v>30.66</v>
      </c>
      <c r="BN26" s="8">
        <f t="shared" si="23"/>
        <v>26.33</v>
      </c>
      <c r="BO26" s="8">
        <f t="shared" si="24"/>
        <v>32</v>
      </c>
      <c r="BP26" s="182">
        <f t="shared" si="25"/>
        <v>4.3300000000000018</v>
      </c>
      <c r="BQ26" s="182">
        <f t="shared" si="26"/>
        <v>-1.3399999999999999</v>
      </c>
    </row>
    <row r="27" spans="1:69">
      <c r="A27" s="8" t="s">
        <v>69</v>
      </c>
      <c r="B27" s="15">
        <f>'[4]27'!B29</f>
        <v>320</v>
      </c>
      <c r="C27" s="16">
        <f>'[4]27'!C29</f>
        <v>0</v>
      </c>
      <c r="D27" s="16">
        <f>'[4]27'!D29</f>
        <v>0</v>
      </c>
      <c r="E27" s="16">
        <f>'[4]27'!E29</f>
        <v>0</v>
      </c>
      <c r="F27" s="16">
        <f>'[4]27'!F29</f>
        <v>1040</v>
      </c>
      <c r="G27" s="16">
        <f>'[4]27'!G29</f>
        <v>0</v>
      </c>
      <c r="H27" s="17">
        <f t="shared" si="27"/>
        <v>1360</v>
      </c>
      <c r="I27" s="15">
        <f>'[4]27'!J29</f>
        <v>270</v>
      </c>
      <c r="J27" s="16">
        <f>'[4]27'!K29</f>
        <v>0</v>
      </c>
      <c r="K27" s="16">
        <f>'[4]27'!L29</f>
        <v>0</v>
      </c>
      <c r="L27" s="16">
        <f>'[4]27'!M29</f>
        <v>0</v>
      </c>
      <c r="M27" s="16">
        <f>'[4]27'!N29</f>
        <v>0</v>
      </c>
      <c r="N27" s="16">
        <f>'[4]27'!O29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211.67000000000002</v>
      </c>
      <c r="AT27" s="8">
        <v>30.66</v>
      </c>
      <c r="AU27" s="8">
        <v>30.66</v>
      </c>
      <c r="AW27" s="207">
        <v>26.33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26.33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30.66</v>
      </c>
      <c r="BM27" s="8">
        <f t="shared" si="22"/>
        <v>30.66</v>
      </c>
      <c r="BN27" s="8">
        <f t="shared" si="23"/>
        <v>26.33</v>
      </c>
      <c r="BO27" s="8">
        <f t="shared" si="24"/>
        <v>32</v>
      </c>
      <c r="BP27" s="182">
        <f t="shared" si="25"/>
        <v>4.3300000000000018</v>
      </c>
      <c r="BQ27" s="182">
        <f t="shared" si="26"/>
        <v>-1.3399999999999999</v>
      </c>
    </row>
    <row r="28" spans="1:69">
      <c r="A28" s="8" t="s">
        <v>70</v>
      </c>
      <c r="B28" s="15">
        <f>'[4]27'!B30</f>
        <v>320</v>
      </c>
      <c r="C28" s="16">
        <f>'[4]27'!C30</f>
        <v>0</v>
      </c>
      <c r="D28" s="16">
        <f>'[4]27'!D30</f>
        <v>0</v>
      </c>
      <c r="E28" s="16">
        <f>'[4]27'!E30</f>
        <v>0</v>
      </c>
      <c r="F28" s="16">
        <f>'[4]27'!F30</f>
        <v>1040</v>
      </c>
      <c r="G28" s="16">
        <f>'[4]27'!G30</f>
        <v>0</v>
      </c>
      <c r="H28" s="17">
        <f t="shared" si="27"/>
        <v>1360</v>
      </c>
      <c r="I28" s="15">
        <f>'[4]27'!J30</f>
        <v>270</v>
      </c>
      <c r="J28" s="16">
        <f>'[4]27'!K30</f>
        <v>0</v>
      </c>
      <c r="K28" s="16">
        <f>'[4]27'!L30</f>
        <v>0</v>
      </c>
      <c r="L28" s="16">
        <f>'[4]27'!M30</f>
        <v>0</v>
      </c>
      <c r="M28" s="16">
        <f>'[4]27'!N30</f>
        <v>0</v>
      </c>
      <c r="N28" s="16">
        <f>'[4]27'!O30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211.67000000000002</v>
      </c>
      <c r="AT28" s="8">
        <v>30.66</v>
      </c>
      <c r="AU28" s="8">
        <v>30.66</v>
      </c>
      <c r="AW28" s="207">
        <v>26.33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26.33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26.33</v>
      </c>
      <c r="BO28" s="8">
        <f t="shared" si="24"/>
        <v>32</v>
      </c>
      <c r="BP28" s="182">
        <f t="shared" si="25"/>
        <v>4.3300000000000018</v>
      </c>
      <c r="BQ28" s="182">
        <f t="shared" si="26"/>
        <v>-1.3399999999999999</v>
      </c>
    </row>
    <row r="29" spans="1:69">
      <c r="A29" s="8" t="s">
        <v>71</v>
      </c>
      <c r="B29" s="15">
        <f>'[4]27'!B31</f>
        <v>320</v>
      </c>
      <c r="C29" s="16">
        <f>'[4]27'!C31</f>
        <v>0</v>
      </c>
      <c r="D29" s="16">
        <f>'[4]27'!D31</f>
        <v>0</v>
      </c>
      <c r="E29" s="16">
        <f>'[4]27'!E31</f>
        <v>0</v>
      </c>
      <c r="F29" s="16">
        <f>'[4]27'!F31</f>
        <v>1040</v>
      </c>
      <c r="G29" s="16">
        <f>'[4]27'!G31</f>
        <v>0</v>
      </c>
      <c r="H29" s="17">
        <f t="shared" si="27"/>
        <v>1360</v>
      </c>
      <c r="I29" s="15">
        <f>'[4]27'!J31</f>
        <v>270</v>
      </c>
      <c r="J29" s="16">
        <f>'[4]27'!K31</f>
        <v>0</v>
      </c>
      <c r="K29" s="16">
        <f>'[4]27'!L31</f>
        <v>0</v>
      </c>
      <c r="L29" s="16">
        <f>'[4]27'!M31</f>
        <v>0</v>
      </c>
      <c r="M29" s="16">
        <f>'[4]27'!N31</f>
        <v>0</v>
      </c>
      <c r="N29" s="16">
        <f>'[4]27'!O31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211.67000000000002</v>
      </c>
      <c r="AT29" s="8">
        <v>30.66</v>
      </c>
      <c r="AU29" s="8">
        <v>30.66</v>
      </c>
      <c r="AW29" s="207">
        <v>26.33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26.33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26.33</v>
      </c>
      <c r="BO29" s="8">
        <f t="shared" si="24"/>
        <v>32</v>
      </c>
      <c r="BP29" s="182">
        <f t="shared" si="25"/>
        <v>4.3300000000000018</v>
      </c>
      <c r="BQ29" s="182">
        <f t="shared" si="26"/>
        <v>-1.3399999999999999</v>
      </c>
    </row>
    <row r="30" spans="1:69">
      <c r="A30" s="8" t="s">
        <v>72</v>
      </c>
      <c r="B30" s="15">
        <f>'[4]27'!B32</f>
        <v>320</v>
      </c>
      <c r="C30" s="16">
        <f>'[4]27'!C32</f>
        <v>0</v>
      </c>
      <c r="D30" s="16">
        <f>'[4]27'!D32</f>
        <v>0</v>
      </c>
      <c r="E30" s="16">
        <f>'[4]27'!E32</f>
        <v>0</v>
      </c>
      <c r="F30" s="16">
        <f>'[4]27'!F32</f>
        <v>1040</v>
      </c>
      <c r="G30" s="16">
        <f>'[4]27'!G32</f>
        <v>0</v>
      </c>
      <c r="H30" s="17">
        <f t="shared" si="27"/>
        <v>1360</v>
      </c>
      <c r="I30" s="15">
        <f>'[4]27'!J32</f>
        <v>270</v>
      </c>
      <c r="J30" s="16">
        <f>'[4]27'!K32</f>
        <v>0</v>
      </c>
      <c r="K30" s="16">
        <f>'[4]27'!L32</f>
        <v>0</v>
      </c>
      <c r="L30" s="16">
        <f>'[4]27'!M32</f>
        <v>0</v>
      </c>
      <c r="M30" s="16">
        <f>'[4]27'!N32</f>
        <v>0</v>
      </c>
      <c r="N30" s="16">
        <f>'[4]27'!O32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26.33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26.33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211.67000000000002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211.67000000000002</v>
      </c>
      <c r="AT30" s="8">
        <v>30.66</v>
      </c>
      <c r="AU30" s="8">
        <v>30.66</v>
      </c>
      <c r="AW30" s="207">
        <v>26.33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26.33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30.66</v>
      </c>
      <c r="BM30" s="8">
        <f t="shared" si="22"/>
        <v>30.66</v>
      </c>
      <c r="BN30" s="8">
        <f t="shared" si="23"/>
        <v>26.33</v>
      </c>
      <c r="BO30" s="8">
        <f t="shared" si="24"/>
        <v>32</v>
      </c>
      <c r="BP30" s="182">
        <f t="shared" si="25"/>
        <v>4.3300000000000018</v>
      </c>
      <c r="BQ30" s="182">
        <f t="shared" si="26"/>
        <v>-1.3399999999999999</v>
      </c>
    </row>
    <row r="31" spans="1:69">
      <c r="A31" s="8" t="s">
        <v>73</v>
      </c>
      <c r="B31" s="15">
        <f>'[4]27'!B33</f>
        <v>320</v>
      </c>
      <c r="C31" s="16">
        <f>'[4]27'!C33</f>
        <v>0</v>
      </c>
      <c r="D31" s="16">
        <f>'[4]27'!D33</f>
        <v>0</v>
      </c>
      <c r="E31" s="16">
        <f>'[4]27'!E33</f>
        <v>0</v>
      </c>
      <c r="F31" s="16">
        <f>'[4]27'!F33</f>
        <v>1040</v>
      </c>
      <c r="G31" s="16">
        <f>'[4]27'!G33</f>
        <v>0</v>
      </c>
      <c r="H31" s="17">
        <f t="shared" si="27"/>
        <v>1360</v>
      </c>
      <c r="I31" s="15">
        <f>'[4]27'!J33</f>
        <v>270</v>
      </c>
      <c r="J31" s="16">
        <f>'[4]27'!K33</f>
        <v>0</v>
      </c>
      <c r="K31" s="16">
        <f>'[4]27'!L33</f>
        <v>0</v>
      </c>
      <c r="L31" s="16">
        <f>'[4]27'!M33</f>
        <v>0</v>
      </c>
      <c r="M31" s="16">
        <f>'[4]27'!N33</f>
        <v>0</v>
      </c>
      <c r="N31" s="16">
        <f>'[4]27'!O33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211.67000000000002</v>
      </c>
      <c r="AT31" s="8">
        <v>30.66</v>
      </c>
      <c r="AU31" s="8">
        <v>30.66</v>
      </c>
      <c r="AW31" s="207">
        <v>26.33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26.33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26.33</v>
      </c>
      <c r="BO31" s="8">
        <f t="shared" si="24"/>
        <v>32</v>
      </c>
      <c r="BP31" s="182">
        <f t="shared" si="25"/>
        <v>4.3300000000000018</v>
      </c>
      <c r="BQ31" s="182">
        <f t="shared" si="26"/>
        <v>-1.3399999999999999</v>
      </c>
    </row>
    <row r="32" spans="1:69">
      <c r="A32" s="8" t="s">
        <v>74</v>
      </c>
      <c r="B32" s="15">
        <f>'[4]27'!B34</f>
        <v>320</v>
      </c>
      <c r="C32" s="16">
        <f>'[4]27'!C34</f>
        <v>0</v>
      </c>
      <c r="D32" s="16">
        <f>'[4]27'!D34</f>
        <v>0</v>
      </c>
      <c r="E32" s="16">
        <f>'[4]27'!E34</f>
        <v>0</v>
      </c>
      <c r="F32" s="16">
        <f>'[4]27'!F34</f>
        <v>1040</v>
      </c>
      <c r="G32" s="16">
        <f>'[4]27'!G34</f>
        <v>0</v>
      </c>
      <c r="H32" s="17">
        <f t="shared" si="27"/>
        <v>1360</v>
      </c>
      <c r="I32" s="15">
        <f>'[4]27'!J34</f>
        <v>270</v>
      </c>
      <c r="J32" s="16">
        <f>'[4]27'!K34</f>
        <v>0</v>
      </c>
      <c r="K32" s="16">
        <f>'[4]27'!L34</f>
        <v>0</v>
      </c>
      <c r="L32" s="16">
        <f>'[4]27'!M34</f>
        <v>0</v>
      </c>
      <c r="M32" s="16">
        <f>'[4]27'!N34</f>
        <v>0</v>
      </c>
      <c r="N32" s="16">
        <f>'[4]27'!O34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24.21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24.21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213.79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213.79</v>
      </c>
      <c r="AT32" s="8">
        <v>30.66</v>
      </c>
      <c r="AU32" s="8">
        <v>30.66</v>
      </c>
      <c r="AW32" s="207">
        <v>24.21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24.21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30.66</v>
      </c>
      <c r="BN32" s="8">
        <f t="shared" si="23"/>
        <v>24.21</v>
      </c>
      <c r="BO32" s="8">
        <f t="shared" si="24"/>
        <v>32</v>
      </c>
      <c r="BP32" s="182">
        <f t="shared" si="25"/>
        <v>6.4499999999999993</v>
      </c>
      <c r="BQ32" s="182">
        <f t="shared" si="26"/>
        <v>-1.3399999999999999</v>
      </c>
    </row>
    <row r="33" spans="1:69">
      <c r="A33" s="8" t="s">
        <v>75</v>
      </c>
      <c r="B33" s="15">
        <f>'[4]27'!B35</f>
        <v>320</v>
      </c>
      <c r="C33" s="16">
        <f>'[4]27'!C35</f>
        <v>0</v>
      </c>
      <c r="D33" s="16">
        <f>'[4]27'!D35</f>
        <v>0</v>
      </c>
      <c r="E33" s="16">
        <f>'[4]27'!E35</f>
        <v>0</v>
      </c>
      <c r="F33" s="16">
        <f>'[4]27'!F35</f>
        <v>1040</v>
      </c>
      <c r="G33" s="16">
        <f>'[4]27'!G35</f>
        <v>0</v>
      </c>
      <c r="H33" s="17">
        <f t="shared" si="27"/>
        <v>1360</v>
      </c>
      <c r="I33" s="15">
        <f>'[4]27'!J35</f>
        <v>270</v>
      </c>
      <c r="J33" s="16">
        <f>'[4]27'!K35</f>
        <v>0</v>
      </c>
      <c r="K33" s="16">
        <f>'[4]27'!L35</f>
        <v>0</v>
      </c>
      <c r="L33" s="16">
        <f>'[4]27'!M35</f>
        <v>0</v>
      </c>
      <c r="M33" s="16">
        <f>'[4]27'!N35</f>
        <v>0</v>
      </c>
      <c r="N33" s="16">
        <f>'[4]27'!O35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24.21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24.21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213.79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213.79</v>
      </c>
      <c r="AT33" s="8">
        <v>30.66</v>
      </c>
      <c r="AU33" s="8">
        <v>30.66</v>
      </c>
      <c r="AW33" s="207">
        <v>24.21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24.21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30.66</v>
      </c>
      <c r="BN33" s="8">
        <f t="shared" si="23"/>
        <v>24.21</v>
      </c>
      <c r="BO33" s="8">
        <f t="shared" si="24"/>
        <v>32</v>
      </c>
      <c r="BP33" s="182">
        <f t="shared" si="25"/>
        <v>6.4499999999999993</v>
      </c>
      <c r="BQ33" s="182">
        <f t="shared" si="26"/>
        <v>-1.3399999999999999</v>
      </c>
    </row>
    <row r="34" spans="1:69">
      <c r="A34" s="8" t="s">
        <v>76</v>
      </c>
      <c r="B34" s="15">
        <f>'[4]27'!B36</f>
        <v>320</v>
      </c>
      <c r="C34" s="16">
        <f>'[4]27'!C36</f>
        <v>0</v>
      </c>
      <c r="D34" s="16">
        <f>'[4]27'!D36</f>
        <v>0</v>
      </c>
      <c r="E34" s="16">
        <f>'[4]27'!E36</f>
        <v>0</v>
      </c>
      <c r="F34" s="16">
        <f>'[4]27'!F36</f>
        <v>1040</v>
      </c>
      <c r="G34" s="16">
        <f>'[4]27'!G36</f>
        <v>0</v>
      </c>
      <c r="H34" s="17">
        <f t="shared" si="27"/>
        <v>1360</v>
      </c>
      <c r="I34" s="15">
        <f>'[4]27'!J36</f>
        <v>270</v>
      </c>
      <c r="J34" s="16">
        <f>'[4]27'!K36</f>
        <v>0</v>
      </c>
      <c r="K34" s="16">
        <f>'[4]27'!L36</f>
        <v>0</v>
      </c>
      <c r="L34" s="16">
        <f>'[4]27'!M36</f>
        <v>0</v>
      </c>
      <c r="M34" s="16">
        <f>'[4]27'!N36</f>
        <v>0</v>
      </c>
      <c r="N34" s="16">
        <f>'[4]27'!O36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24.21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24.21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213.79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213.79</v>
      </c>
      <c r="AT34" s="8">
        <v>30.66</v>
      </c>
      <c r="AU34" s="8">
        <v>30.66</v>
      </c>
      <c r="AW34" s="207">
        <v>24.21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24.21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30.66</v>
      </c>
      <c r="BN34" s="8">
        <f t="shared" si="23"/>
        <v>24.21</v>
      </c>
      <c r="BO34" s="8">
        <f t="shared" si="24"/>
        <v>32</v>
      </c>
      <c r="BP34" s="182">
        <f t="shared" si="25"/>
        <v>6.4499999999999993</v>
      </c>
      <c r="BQ34" s="182">
        <f t="shared" si="26"/>
        <v>-1.3399999999999999</v>
      </c>
    </row>
    <row r="35" spans="1:69">
      <c r="A35" s="8" t="s">
        <v>77</v>
      </c>
      <c r="B35" s="15">
        <f>'[4]27'!B37</f>
        <v>320</v>
      </c>
      <c r="C35" s="16">
        <f>'[4]27'!C37</f>
        <v>0</v>
      </c>
      <c r="D35" s="16">
        <f>'[4]27'!D37</f>
        <v>0</v>
      </c>
      <c r="E35" s="16">
        <f>'[4]27'!E37</f>
        <v>0</v>
      </c>
      <c r="F35" s="16">
        <f>'[4]27'!F37</f>
        <v>1040</v>
      </c>
      <c r="G35" s="16">
        <f>'[4]27'!G37</f>
        <v>0</v>
      </c>
      <c r="H35" s="17">
        <f t="shared" si="27"/>
        <v>1360</v>
      </c>
      <c r="I35" s="15">
        <f>'[4]27'!J37</f>
        <v>270</v>
      </c>
      <c r="J35" s="16">
        <f>'[4]27'!K37</f>
        <v>0</v>
      </c>
      <c r="K35" s="16">
        <f>'[4]27'!L37</f>
        <v>0</v>
      </c>
      <c r="L35" s="16">
        <f>'[4]27'!M37</f>
        <v>0</v>
      </c>
      <c r="M35" s="16">
        <f>'[4]27'!N37</f>
        <v>0</v>
      </c>
      <c r="N35" s="16">
        <f>'[4]27'!O37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24.21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24.21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213.79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213.79</v>
      </c>
      <c r="AT35" s="8">
        <v>30.66</v>
      </c>
      <c r="AU35" s="8">
        <v>30.66</v>
      </c>
      <c r="AW35" s="207">
        <v>24.21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24.21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30.66</v>
      </c>
      <c r="BM35" s="8">
        <f t="shared" si="22"/>
        <v>30.66</v>
      </c>
      <c r="BN35" s="8">
        <f t="shared" si="23"/>
        <v>24.21</v>
      </c>
      <c r="BO35" s="8">
        <f t="shared" si="24"/>
        <v>32</v>
      </c>
      <c r="BP35" s="182">
        <f t="shared" si="25"/>
        <v>6.4499999999999993</v>
      </c>
      <c r="BQ35" s="182">
        <f t="shared" si="26"/>
        <v>-1.3399999999999999</v>
      </c>
    </row>
    <row r="36" spans="1:69">
      <c r="A36" s="8" t="s">
        <v>78</v>
      </c>
      <c r="B36" s="15">
        <f>'[4]27'!B38</f>
        <v>320</v>
      </c>
      <c r="C36" s="16">
        <f>'[4]27'!C38</f>
        <v>0</v>
      </c>
      <c r="D36" s="16">
        <f>'[4]27'!D38</f>
        <v>0</v>
      </c>
      <c r="E36" s="16">
        <f>'[4]27'!E38</f>
        <v>0</v>
      </c>
      <c r="F36" s="16">
        <f>'[4]27'!F38</f>
        <v>1040</v>
      </c>
      <c r="G36" s="16">
        <f>'[4]27'!G38</f>
        <v>0</v>
      </c>
      <c r="H36" s="17">
        <f t="shared" si="27"/>
        <v>1360</v>
      </c>
      <c r="I36" s="15">
        <f>'[4]27'!J38</f>
        <v>270</v>
      </c>
      <c r="J36" s="16">
        <f>'[4]27'!K38</f>
        <v>0</v>
      </c>
      <c r="K36" s="16">
        <f>'[4]27'!L38</f>
        <v>0</v>
      </c>
      <c r="L36" s="16">
        <f>'[4]27'!M38</f>
        <v>0</v>
      </c>
      <c r="M36" s="16">
        <f>'[4]27'!N38</f>
        <v>0</v>
      </c>
      <c r="N36" s="16">
        <f>'[4]27'!O38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24.21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24.21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213.79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213.79</v>
      </c>
      <c r="AT36" s="8">
        <v>30.66</v>
      </c>
      <c r="AU36" s="8">
        <v>30.66</v>
      </c>
      <c r="AW36" s="207">
        <v>24.21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24.21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30.66</v>
      </c>
      <c r="BM36" s="8">
        <f t="shared" si="22"/>
        <v>30.66</v>
      </c>
      <c r="BN36" s="8">
        <f t="shared" si="23"/>
        <v>24.21</v>
      </c>
      <c r="BO36" s="8">
        <f t="shared" si="24"/>
        <v>32</v>
      </c>
      <c r="BP36" s="182">
        <f t="shared" si="25"/>
        <v>6.4499999999999993</v>
      </c>
      <c r="BQ36" s="182">
        <f t="shared" si="26"/>
        <v>-1.3399999999999999</v>
      </c>
    </row>
    <row r="37" spans="1:69">
      <c r="A37" s="8" t="s">
        <v>79</v>
      </c>
      <c r="B37" s="15">
        <f>'[4]27'!B39</f>
        <v>320</v>
      </c>
      <c r="C37" s="16">
        <f>'[4]27'!C39</f>
        <v>0</v>
      </c>
      <c r="D37" s="16">
        <f>'[4]27'!D39</f>
        <v>0</v>
      </c>
      <c r="E37" s="16">
        <f>'[4]27'!E39</f>
        <v>0</v>
      </c>
      <c r="F37" s="16">
        <f>'[4]27'!F39</f>
        <v>1040</v>
      </c>
      <c r="G37" s="16">
        <f>'[4]27'!G39</f>
        <v>0</v>
      </c>
      <c r="H37" s="17">
        <f t="shared" si="27"/>
        <v>1360</v>
      </c>
      <c r="I37" s="15">
        <f>'[4]27'!J39</f>
        <v>277.42399999999998</v>
      </c>
      <c r="J37" s="16">
        <f>'[4]27'!K39</f>
        <v>0</v>
      </c>
      <c r="K37" s="16">
        <f>'[4]27'!L39</f>
        <v>0</v>
      </c>
      <c r="L37" s="16">
        <f>'[4]27'!M39</f>
        <v>0</v>
      </c>
      <c r="M37" s="16">
        <f>'[4]27'!N39</f>
        <v>0</v>
      </c>
      <c r="N37" s="16">
        <f>'[4]27'!O39</f>
        <v>0</v>
      </c>
      <c r="O37" s="17">
        <f t="shared" si="28"/>
        <v>277.42399999999998</v>
      </c>
      <c r="P37" s="18">
        <f>frq!C37</f>
        <v>1</v>
      </c>
      <c r="Q37" s="15">
        <f t="shared" si="29"/>
        <v>277.42399999999998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277.42399999999998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213.42399999999998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213.42399999999998</v>
      </c>
      <c r="AT37" s="8">
        <v>30.66</v>
      </c>
      <c r="AU37" s="8">
        <v>30.66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30.66</v>
      </c>
      <c r="BM37" s="8">
        <f t="shared" si="22"/>
        <v>30.66</v>
      </c>
      <c r="BN37" s="8">
        <f t="shared" si="23"/>
        <v>32</v>
      </c>
      <c r="BO37" s="8">
        <f t="shared" si="24"/>
        <v>32</v>
      </c>
      <c r="BP37" s="182">
        <f t="shared" si="25"/>
        <v>-1.3399999999999999</v>
      </c>
      <c r="BQ37" s="182">
        <f t="shared" si="26"/>
        <v>-1.3399999999999999</v>
      </c>
    </row>
    <row r="38" spans="1:69">
      <c r="A38" s="8" t="s">
        <v>80</v>
      </c>
      <c r="B38" s="15">
        <f>'[4]27'!B40</f>
        <v>320</v>
      </c>
      <c r="C38" s="16">
        <f>'[4]27'!C40</f>
        <v>0</v>
      </c>
      <c r="D38" s="16">
        <f>'[4]27'!D40</f>
        <v>0</v>
      </c>
      <c r="E38" s="16">
        <f>'[4]27'!E40</f>
        <v>0</v>
      </c>
      <c r="F38" s="16">
        <f>'[4]27'!F40</f>
        <v>1040</v>
      </c>
      <c r="G38" s="16">
        <f>'[4]27'!G40</f>
        <v>0</v>
      </c>
      <c r="H38" s="17">
        <f t="shared" si="27"/>
        <v>1360</v>
      </c>
      <c r="I38" s="15">
        <f>'[4]27'!J40</f>
        <v>277.42399999999998</v>
      </c>
      <c r="J38" s="16">
        <f>'[4]27'!K40</f>
        <v>0</v>
      </c>
      <c r="K38" s="16">
        <f>'[4]27'!L40</f>
        <v>0</v>
      </c>
      <c r="L38" s="16">
        <f>'[4]27'!M40</f>
        <v>0</v>
      </c>
      <c r="M38" s="16">
        <f>'[4]27'!N40</f>
        <v>0</v>
      </c>
      <c r="N38" s="16">
        <f>'[4]27'!O40</f>
        <v>0</v>
      </c>
      <c r="O38" s="17">
        <f t="shared" si="28"/>
        <v>277.42399999999998</v>
      </c>
      <c r="P38" s="18">
        <f>frq!C38</f>
        <v>1</v>
      </c>
      <c r="Q38" s="15">
        <f t="shared" si="29"/>
        <v>277.42399999999998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277.42399999999998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213.42399999999998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213.42399999999998</v>
      </c>
      <c r="AT38" s="8">
        <v>30.66</v>
      </c>
      <c r="AU38" s="8">
        <v>23.2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30.66</v>
      </c>
      <c r="BM38" s="8">
        <f t="shared" si="22"/>
        <v>23.2</v>
      </c>
      <c r="BN38" s="8">
        <f t="shared" si="23"/>
        <v>32</v>
      </c>
      <c r="BO38" s="8">
        <f t="shared" si="24"/>
        <v>32</v>
      </c>
      <c r="BP38" s="182">
        <f t="shared" si="25"/>
        <v>-1.3399999999999999</v>
      </c>
      <c r="BQ38" s="182">
        <f t="shared" si="26"/>
        <v>-8.8000000000000007</v>
      </c>
    </row>
    <row r="39" spans="1:69">
      <c r="A39" s="8" t="s">
        <v>81</v>
      </c>
      <c r="B39" s="15">
        <f>'[4]27'!B41</f>
        <v>320</v>
      </c>
      <c r="C39" s="16">
        <f>'[4]27'!C41</f>
        <v>0</v>
      </c>
      <c r="D39" s="16">
        <f>'[4]27'!D41</f>
        <v>0</v>
      </c>
      <c r="E39" s="16">
        <f>'[4]27'!E41</f>
        <v>0</v>
      </c>
      <c r="F39" s="16">
        <f>'[4]27'!F41</f>
        <v>1040</v>
      </c>
      <c r="G39" s="16">
        <f>'[4]27'!G41</f>
        <v>0</v>
      </c>
      <c r="H39" s="17">
        <f t="shared" si="27"/>
        <v>1360</v>
      </c>
      <c r="I39" s="15">
        <f>'[4]27'!J41</f>
        <v>277.42399999999998</v>
      </c>
      <c r="J39" s="16">
        <f>'[4]27'!K41</f>
        <v>0</v>
      </c>
      <c r="K39" s="16">
        <f>'[4]27'!L41</f>
        <v>0</v>
      </c>
      <c r="L39" s="16">
        <f>'[4]27'!M41</f>
        <v>0</v>
      </c>
      <c r="M39" s="16">
        <f>'[4]27'!N41</f>
        <v>0</v>
      </c>
      <c r="N39" s="16">
        <f>'[4]27'!O41</f>
        <v>0</v>
      </c>
      <c r="O39" s="17">
        <f t="shared" si="28"/>
        <v>277.42399999999998</v>
      </c>
      <c r="P39" s="18">
        <f>frq!C39</f>
        <v>1</v>
      </c>
      <c r="Q39" s="15">
        <f t="shared" si="29"/>
        <v>277.42399999999998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277.42399999999998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213.42399999999998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213.42399999999998</v>
      </c>
      <c r="AT39" s="8">
        <v>30.66</v>
      </c>
      <c r="AU39" s="8">
        <v>23.2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30.66</v>
      </c>
      <c r="BM39" s="8">
        <f t="shared" si="22"/>
        <v>23.2</v>
      </c>
      <c r="BN39" s="8">
        <f t="shared" si="23"/>
        <v>32</v>
      </c>
      <c r="BO39" s="8">
        <f t="shared" si="24"/>
        <v>32</v>
      </c>
      <c r="BP39" s="182">
        <f t="shared" si="25"/>
        <v>-1.3399999999999999</v>
      </c>
      <c r="BQ39" s="182">
        <f t="shared" si="26"/>
        <v>-8.8000000000000007</v>
      </c>
    </row>
    <row r="40" spans="1:69">
      <c r="A40" s="8" t="s">
        <v>82</v>
      </c>
      <c r="B40" s="15">
        <f>'[4]27'!B42</f>
        <v>320</v>
      </c>
      <c r="C40" s="16">
        <f>'[4]27'!C42</f>
        <v>0</v>
      </c>
      <c r="D40" s="16">
        <f>'[4]27'!D42</f>
        <v>0</v>
      </c>
      <c r="E40" s="16">
        <f>'[4]27'!E42</f>
        <v>0</v>
      </c>
      <c r="F40" s="16">
        <f>'[4]27'!F42</f>
        <v>1040</v>
      </c>
      <c r="G40" s="16">
        <f>'[4]27'!G42</f>
        <v>0</v>
      </c>
      <c r="H40" s="17">
        <f t="shared" si="27"/>
        <v>1360</v>
      </c>
      <c r="I40" s="15">
        <f>'[4]27'!J42</f>
        <v>277.42399999999998</v>
      </c>
      <c r="J40" s="16">
        <f>'[4]27'!K42</f>
        <v>0</v>
      </c>
      <c r="K40" s="16">
        <f>'[4]27'!L42</f>
        <v>0</v>
      </c>
      <c r="L40" s="16">
        <f>'[4]27'!M42</f>
        <v>0</v>
      </c>
      <c r="M40" s="16">
        <f>'[4]27'!N42</f>
        <v>0</v>
      </c>
      <c r="N40" s="16">
        <f>'[4]27'!O42</f>
        <v>0</v>
      </c>
      <c r="O40" s="17">
        <f t="shared" si="28"/>
        <v>277.42399999999998</v>
      </c>
      <c r="P40" s="18">
        <f>frq!C40</f>
        <v>1</v>
      </c>
      <c r="Q40" s="15">
        <f t="shared" si="29"/>
        <v>277.42399999999998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277.42399999999998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213.42399999999998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213.42399999999998</v>
      </c>
      <c r="AT40" s="8">
        <v>30.66</v>
      </c>
      <c r="AU40" s="8">
        <v>18.739999999999998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30.66</v>
      </c>
      <c r="BM40" s="8">
        <f t="shared" si="22"/>
        <v>18.739999999999998</v>
      </c>
      <c r="BN40" s="8">
        <f t="shared" si="23"/>
        <v>32</v>
      </c>
      <c r="BO40" s="8">
        <f t="shared" si="24"/>
        <v>32</v>
      </c>
      <c r="BP40" s="182">
        <f t="shared" si="25"/>
        <v>-1.3399999999999999</v>
      </c>
      <c r="BQ40" s="182">
        <f t="shared" si="26"/>
        <v>-13.260000000000002</v>
      </c>
    </row>
    <row r="41" spans="1:69">
      <c r="A41" s="8" t="s">
        <v>83</v>
      </c>
      <c r="B41" s="15">
        <f>'[4]27'!B43</f>
        <v>320</v>
      </c>
      <c r="C41" s="16">
        <f>'[4]27'!C43</f>
        <v>0</v>
      </c>
      <c r="D41" s="16">
        <f>'[4]27'!D43</f>
        <v>0</v>
      </c>
      <c r="E41" s="16">
        <f>'[4]27'!E43</f>
        <v>0</v>
      </c>
      <c r="F41" s="16">
        <f>'[4]27'!F43</f>
        <v>1040</v>
      </c>
      <c r="G41" s="16">
        <f>'[4]27'!G43</f>
        <v>0</v>
      </c>
      <c r="H41" s="17">
        <f t="shared" si="27"/>
        <v>1360</v>
      </c>
      <c r="I41" s="15">
        <f>'[4]27'!J43</f>
        <v>277.42399999999998</v>
      </c>
      <c r="J41" s="16">
        <f>'[4]27'!K43</f>
        <v>0</v>
      </c>
      <c r="K41" s="16">
        <f>'[4]27'!L43</f>
        <v>0</v>
      </c>
      <c r="L41" s="16">
        <f>'[4]27'!M43</f>
        <v>0</v>
      </c>
      <c r="M41" s="16">
        <f>'[4]27'!N43</f>
        <v>0</v>
      </c>
      <c r="N41" s="16">
        <f>'[4]27'!O43</f>
        <v>0</v>
      </c>
      <c r="O41" s="17">
        <f t="shared" si="28"/>
        <v>277.42399999999998</v>
      </c>
      <c r="P41" s="18">
        <f>frq!C41</f>
        <v>1</v>
      </c>
      <c r="Q41" s="15">
        <f t="shared" si="29"/>
        <v>277.42399999999998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277.42399999999998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213.42399999999998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213.42399999999998</v>
      </c>
      <c r="AT41" s="8">
        <v>30.66</v>
      </c>
      <c r="AU41" s="8">
        <v>18.739999999999998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30.66</v>
      </c>
      <c r="BM41" s="8">
        <f t="shared" si="22"/>
        <v>18.739999999999998</v>
      </c>
      <c r="BN41" s="8">
        <f t="shared" si="23"/>
        <v>32</v>
      </c>
      <c r="BO41" s="8">
        <f t="shared" si="24"/>
        <v>32</v>
      </c>
      <c r="BP41" s="182">
        <f t="shared" si="25"/>
        <v>-1.3399999999999999</v>
      </c>
      <c r="BQ41" s="182">
        <f t="shared" si="26"/>
        <v>-13.260000000000002</v>
      </c>
    </row>
    <row r="42" spans="1:69">
      <c r="A42" s="8" t="s">
        <v>84</v>
      </c>
      <c r="B42" s="15">
        <f>'[4]27'!B44</f>
        <v>320</v>
      </c>
      <c r="C42" s="16">
        <f>'[4]27'!C44</f>
        <v>0</v>
      </c>
      <c r="D42" s="16">
        <f>'[4]27'!D44</f>
        <v>0</v>
      </c>
      <c r="E42" s="16">
        <f>'[4]27'!E44</f>
        <v>0</v>
      </c>
      <c r="F42" s="16">
        <f>'[4]27'!F44</f>
        <v>1040</v>
      </c>
      <c r="G42" s="16">
        <f>'[4]27'!G44</f>
        <v>0</v>
      </c>
      <c r="H42" s="17">
        <f t="shared" si="27"/>
        <v>1360</v>
      </c>
      <c r="I42" s="15">
        <f>'[4]27'!J44</f>
        <v>277.42399999999998</v>
      </c>
      <c r="J42" s="16">
        <f>'[4]27'!K44</f>
        <v>0</v>
      </c>
      <c r="K42" s="16">
        <f>'[4]27'!L44</f>
        <v>0</v>
      </c>
      <c r="L42" s="16">
        <f>'[4]27'!M44</f>
        <v>0</v>
      </c>
      <c r="M42" s="16">
        <f>'[4]27'!N44</f>
        <v>0</v>
      </c>
      <c r="N42" s="16">
        <f>'[4]27'!O44</f>
        <v>0</v>
      </c>
      <c r="O42" s="17">
        <f t="shared" si="28"/>
        <v>277.42399999999998</v>
      </c>
      <c r="P42" s="18">
        <f>frq!C42</f>
        <v>1</v>
      </c>
      <c r="Q42" s="15">
        <f t="shared" si="29"/>
        <v>277.42399999999998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277.42399999999998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213.42399999999998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213.42399999999998</v>
      </c>
      <c r="AT42" s="8">
        <v>30.66</v>
      </c>
      <c r="AU42" s="8">
        <v>25.23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30.66</v>
      </c>
      <c r="BM42" s="8">
        <f t="shared" si="22"/>
        <v>25.23</v>
      </c>
      <c r="BN42" s="8">
        <f t="shared" si="23"/>
        <v>32</v>
      </c>
      <c r="BO42" s="8">
        <f t="shared" si="24"/>
        <v>32</v>
      </c>
      <c r="BP42" s="182">
        <f t="shared" si="25"/>
        <v>-1.3399999999999999</v>
      </c>
      <c r="BQ42" s="182">
        <f t="shared" si="26"/>
        <v>-6.77</v>
      </c>
    </row>
    <row r="43" spans="1:69">
      <c r="A43" s="8" t="s">
        <v>85</v>
      </c>
      <c r="B43" s="15">
        <f>'[4]27'!B45</f>
        <v>320</v>
      </c>
      <c r="C43" s="16">
        <f>'[4]27'!C45</f>
        <v>0</v>
      </c>
      <c r="D43" s="16">
        <f>'[4]27'!D45</f>
        <v>0</v>
      </c>
      <c r="E43" s="16">
        <f>'[4]27'!E45</f>
        <v>0</v>
      </c>
      <c r="F43" s="16">
        <f>'[4]27'!F45</f>
        <v>1040</v>
      </c>
      <c r="G43" s="16">
        <f>'[4]27'!G45</f>
        <v>0</v>
      </c>
      <c r="H43" s="17">
        <f t="shared" si="27"/>
        <v>1360</v>
      </c>
      <c r="I43" s="15">
        <f>'[4]27'!J45</f>
        <v>277.42399999999998</v>
      </c>
      <c r="J43" s="16">
        <f>'[4]27'!K45</f>
        <v>0</v>
      </c>
      <c r="K43" s="16">
        <f>'[4]27'!L45</f>
        <v>0</v>
      </c>
      <c r="L43" s="16">
        <f>'[4]27'!M45</f>
        <v>0</v>
      </c>
      <c r="M43" s="16">
        <f>'[4]27'!N45</f>
        <v>0</v>
      </c>
      <c r="N43" s="16">
        <f>'[4]27'!O45</f>
        <v>0</v>
      </c>
      <c r="O43" s="17">
        <f t="shared" si="28"/>
        <v>277.42399999999998</v>
      </c>
      <c r="P43" s="18">
        <f>frq!C43</f>
        <v>1</v>
      </c>
      <c r="Q43" s="15">
        <f t="shared" si="29"/>
        <v>277.42399999999998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277.42399999999998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213.42399999999998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213.42399999999998</v>
      </c>
      <c r="AT43" s="8">
        <v>30.66</v>
      </c>
      <c r="AU43" s="8">
        <v>25.23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30.66</v>
      </c>
      <c r="BM43" s="8">
        <f t="shared" si="22"/>
        <v>25.23</v>
      </c>
      <c r="BN43" s="8">
        <f t="shared" si="23"/>
        <v>32</v>
      </c>
      <c r="BO43" s="8">
        <f t="shared" si="24"/>
        <v>32</v>
      </c>
      <c r="BP43" s="182">
        <f t="shared" si="25"/>
        <v>-1.3399999999999999</v>
      </c>
      <c r="BQ43" s="182">
        <f t="shared" si="26"/>
        <v>-6.77</v>
      </c>
    </row>
    <row r="44" spans="1:69">
      <c r="A44" s="8" t="s">
        <v>86</v>
      </c>
      <c r="B44" s="15">
        <f>'[4]27'!B46</f>
        <v>320</v>
      </c>
      <c r="C44" s="16">
        <f>'[4]27'!C46</f>
        <v>0</v>
      </c>
      <c r="D44" s="16">
        <f>'[4]27'!D46</f>
        <v>0</v>
      </c>
      <c r="E44" s="16">
        <f>'[4]27'!E46</f>
        <v>0</v>
      </c>
      <c r="F44" s="16">
        <f>'[4]27'!F46</f>
        <v>1040</v>
      </c>
      <c r="G44" s="16">
        <f>'[4]27'!G46</f>
        <v>0</v>
      </c>
      <c r="H44" s="17">
        <f t="shared" si="27"/>
        <v>1360</v>
      </c>
      <c r="I44" s="15">
        <f>'[4]27'!J46</f>
        <v>277.42399999999998</v>
      </c>
      <c r="J44" s="16">
        <f>'[4]27'!K46</f>
        <v>0</v>
      </c>
      <c r="K44" s="16">
        <f>'[4]27'!L46</f>
        <v>0</v>
      </c>
      <c r="L44" s="16">
        <f>'[4]27'!M46</f>
        <v>0</v>
      </c>
      <c r="M44" s="16">
        <f>'[4]27'!N46</f>
        <v>0</v>
      </c>
      <c r="N44" s="16">
        <f>'[4]27'!O46</f>
        <v>0</v>
      </c>
      <c r="O44" s="17">
        <f t="shared" si="28"/>
        <v>277.42399999999998</v>
      </c>
      <c r="P44" s="18">
        <f>frq!C44</f>
        <v>1</v>
      </c>
      <c r="Q44" s="15">
        <f t="shared" si="29"/>
        <v>277.42399999999998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277.42399999999998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213.42399999999998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213.42399999999998</v>
      </c>
      <c r="AT44" s="8">
        <v>30.66</v>
      </c>
      <c r="AU44" s="8">
        <v>25.23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30.66</v>
      </c>
      <c r="BM44" s="8">
        <f t="shared" si="22"/>
        <v>25.23</v>
      </c>
      <c r="BN44" s="8">
        <f t="shared" si="23"/>
        <v>32</v>
      </c>
      <c r="BO44" s="8">
        <f t="shared" si="24"/>
        <v>32</v>
      </c>
      <c r="BP44" s="182">
        <f t="shared" si="25"/>
        <v>-1.3399999999999999</v>
      </c>
      <c r="BQ44" s="182">
        <f t="shared" si="26"/>
        <v>-6.77</v>
      </c>
    </row>
    <row r="45" spans="1:69">
      <c r="A45" s="8" t="s">
        <v>87</v>
      </c>
      <c r="B45" s="15">
        <f>'[4]27'!B47</f>
        <v>320</v>
      </c>
      <c r="C45" s="16">
        <f>'[4]27'!C47</f>
        <v>0</v>
      </c>
      <c r="D45" s="16">
        <f>'[4]27'!D47</f>
        <v>0</v>
      </c>
      <c r="E45" s="16">
        <f>'[4]27'!E47</f>
        <v>0</v>
      </c>
      <c r="F45" s="16">
        <f>'[4]27'!F47</f>
        <v>1040</v>
      </c>
      <c r="G45" s="16">
        <f>'[4]27'!G47</f>
        <v>0</v>
      </c>
      <c r="H45" s="17">
        <f t="shared" si="27"/>
        <v>1360</v>
      </c>
      <c r="I45" s="15">
        <f>'[4]27'!J47</f>
        <v>277.42399999999998</v>
      </c>
      <c r="J45" s="16">
        <f>'[4]27'!K47</f>
        <v>0</v>
      </c>
      <c r="K45" s="16">
        <f>'[4]27'!L47</f>
        <v>0</v>
      </c>
      <c r="L45" s="16">
        <f>'[4]27'!M47</f>
        <v>0</v>
      </c>
      <c r="M45" s="16">
        <f>'[4]27'!N47</f>
        <v>0</v>
      </c>
      <c r="N45" s="16">
        <f>'[4]27'!O47</f>
        <v>0</v>
      </c>
      <c r="O45" s="17">
        <f t="shared" si="28"/>
        <v>277.42399999999998</v>
      </c>
      <c r="P45" s="18">
        <f>frq!C45</f>
        <v>1</v>
      </c>
      <c r="Q45" s="15">
        <f t="shared" si="29"/>
        <v>277.42399999999998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277.42399999999998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213.42399999999998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213.42399999999998</v>
      </c>
      <c r="AT45" s="8">
        <v>30.66</v>
      </c>
      <c r="AU45" s="8">
        <v>25.23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30.66</v>
      </c>
      <c r="BM45" s="8">
        <f t="shared" si="22"/>
        <v>25.23</v>
      </c>
      <c r="BN45" s="8">
        <f t="shared" si="23"/>
        <v>32</v>
      </c>
      <c r="BO45" s="8">
        <f t="shared" si="24"/>
        <v>32</v>
      </c>
      <c r="BP45" s="182">
        <f t="shared" si="25"/>
        <v>-1.3399999999999999</v>
      </c>
      <c r="BQ45" s="182">
        <f t="shared" si="26"/>
        <v>-6.77</v>
      </c>
    </row>
    <row r="46" spans="1:69">
      <c r="A46" s="8" t="s">
        <v>88</v>
      </c>
      <c r="B46" s="15">
        <f>'[4]27'!B48</f>
        <v>320</v>
      </c>
      <c r="C46" s="16">
        <f>'[4]27'!C48</f>
        <v>0</v>
      </c>
      <c r="D46" s="16">
        <f>'[4]27'!D48</f>
        <v>0</v>
      </c>
      <c r="E46" s="16">
        <f>'[4]27'!E48</f>
        <v>0</v>
      </c>
      <c r="F46" s="16">
        <f>'[4]27'!F48</f>
        <v>1040</v>
      </c>
      <c r="G46" s="16">
        <f>'[4]27'!G48</f>
        <v>0</v>
      </c>
      <c r="H46" s="17">
        <f t="shared" si="27"/>
        <v>1360</v>
      </c>
      <c r="I46" s="15">
        <f>'[4]27'!J48</f>
        <v>277.42399999999998</v>
      </c>
      <c r="J46" s="16">
        <f>'[4]27'!K48</f>
        <v>0</v>
      </c>
      <c r="K46" s="16">
        <f>'[4]27'!L48</f>
        <v>0</v>
      </c>
      <c r="L46" s="16">
        <f>'[4]27'!M48</f>
        <v>0</v>
      </c>
      <c r="M46" s="16">
        <f>'[4]27'!N48</f>
        <v>0</v>
      </c>
      <c r="N46" s="16">
        <f>'[4]27'!O48</f>
        <v>0</v>
      </c>
      <c r="O46" s="17">
        <f t="shared" si="28"/>
        <v>277.42399999999998</v>
      </c>
      <c r="P46" s="18">
        <f>frq!C46</f>
        <v>1</v>
      </c>
      <c r="Q46" s="15">
        <f t="shared" si="29"/>
        <v>277.42399999999998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277.42399999999998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213.42399999999998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213.42399999999998</v>
      </c>
      <c r="AT46" s="8">
        <v>30.66</v>
      </c>
      <c r="AU46" s="8">
        <v>25.23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30.66</v>
      </c>
      <c r="BM46" s="8">
        <f t="shared" si="22"/>
        <v>25.23</v>
      </c>
      <c r="BN46" s="8">
        <f t="shared" si="23"/>
        <v>32</v>
      </c>
      <c r="BO46" s="8">
        <f t="shared" si="24"/>
        <v>32</v>
      </c>
      <c r="BP46" s="182">
        <f t="shared" si="25"/>
        <v>-1.3399999999999999</v>
      </c>
      <c r="BQ46" s="182">
        <f t="shared" si="26"/>
        <v>-6.77</v>
      </c>
    </row>
    <row r="47" spans="1:69">
      <c r="A47" s="8" t="s">
        <v>89</v>
      </c>
      <c r="B47" s="15">
        <f>'[4]27'!B49</f>
        <v>320</v>
      </c>
      <c r="C47" s="16">
        <f>'[4]27'!C49</f>
        <v>0</v>
      </c>
      <c r="D47" s="16">
        <f>'[4]27'!D49</f>
        <v>0</v>
      </c>
      <c r="E47" s="16">
        <f>'[4]27'!E49</f>
        <v>0</v>
      </c>
      <c r="F47" s="16">
        <f>'[4]27'!F49</f>
        <v>1040</v>
      </c>
      <c r="G47" s="16">
        <f>'[4]27'!G49</f>
        <v>0</v>
      </c>
      <c r="H47" s="17">
        <f t="shared" si="27"/>
        <v>1360</v>
      </c>
      <c r="I47" s="15">
        <f>'[4]27'!J49</f>
        <v>270</v>
      </c>
      <c r="J47" s="16">
        <f>'[4]27'!K49</f>
        <v>0</v>
      </c>
      <c r="K47" s="16">
        <f>'[4]27'!L49</f>
        <v>0</v>
      </c>
      <c r="L47" s="16">
        <f>'[4]27'!M49</f>
        <v>0</v>
      </c>
      <c r="M47" s="16">
        <f>'[4]27'!N49</f>
        <v>0</v>
      </c>
      <c r="N47" s="16">
        <f>'[4]27'!O49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24.21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24.21</v>
      </c>
      <c r="AL47" s="8">
        <f t="shared" si="31"/>
        <v>213.79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213.79</v>
      </c>
      <c r="AT47" s="8">
        <v>30.66</v>
      </c>
      <c r="AU47" s="8">
        <v>25.23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24.21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24.21</v>
      </c>
      <c r="BL47" s="8">
        <f t="shared" si="21"/>
        <v>30.66</v>
      </c>
      <c r="BM47" s="8">
        <f t="shared" si="22"/>
        <v>25.23</v>
      </c>
      <c r="BN47" s="8">
        <f t="shared" si="23"/>
        <v>32</v>
      </c>
      <c r="BO47" s="8">
        <f t="shared" si="24"/>
        <v>24.21</v>
      </c>
      <c r="BP47" s="182">
        <f t="shared" si="25"/>
        <v>-1.3399999999999999</v>
      </c>
      <c r="BQ47" s="182">
        <f t="shared" si="26"/>
        <v>1.0199999999999996</v>
      </c>
    </row>
    <row r="48" spans="1:69">
      <c r="A48" s="8" t="s">
        <v>90</v>
      </c>
      <c r="B48" s="15">
        <f>'[4]27'!B50</f>
        <v>320</v>
      </c>
      <c r="C48" s="16">
        <f>'[4]27'!C50</f>
        <v>0</v>
      </c>
      <c r="D48" s="16">
        <f>'[4]27'!D50</f>
        <v>0</v>
      </c>
      <c r="E48" s="16">
        <f>'[4]27'!E50</f>
        <v>0</v>
      </c>
      <c r="F48" s="16">
        <f>'[4]27'!F50</f>
        <v>1040</v>
      </c>
      <c r="G48" s="16">
        <f>'[4]27'!G50</f>
        <v>0</v>
      </c>
      <c r="H48" s="17">
        <f t="shared" si="27"/>
        <v>1360</v>
      </c>
      <c r="I48" s="15">
        <f>'[4]27'!J50</f>
        <v>270</v>
      </c>
      <c r="J48" s="16">
        <f>'[4]27'!K50</f>
        <v>0</v>
      </c>
      <c r="K48" s="16">
        <f>'[4]27'!L50</f>
        <v>0</v>
      </c>
      <c r="L48" s="16">
        <f>'[4]27'!M50</f>
        <v>0</v>
      </c>
      <c r="M48" s="16">
        <f>'[4]27'!N50</f>
        <v>0</v>
      </c>
      <c r="N48" s="16">
        <f>'[4]27'!O50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24.21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24.21</v>
      </c>
      <c r="AL48" s="8">
        <f t="shared" si="31"/>
        <v>213.79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213.79</v>
      </c>
      <c r="AT48" s="8">
        <v>30.66</v>
      </c>
      <c r="AU48" s="8">
        <v>25.23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24.21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24.21</v>
      </c>
      <c r="BL48" s="8">
        <f t="shared" si="21"/>
        <v>30.66</v>
      </c>
      <c r="BM48" s="8">
        <f t="shared" si="22"/>
        <v>25.23</v>
      </c>
      <c r="BN48" s="8">
        <f t="shared" si="23"/>
        <v>32</v>
      </c>
      <c r="BO48" s="8">
        <f t="shared" si="24"/>
        <v>24.21</v>
      </c>
      <c r="BP48" s="182">
        <f t="shared" si="25"/>
        <v>-1.3399999999999999</v>
      </c>
      <c r="BQ48" s="182">
        <f t="shared" si="26"/>
        <v>1.0199999999999996</v>
      </c>
    </row>
    <row r="49" spans="1:69">
      <c r="A49" s="8" t="s">
        <v>91</v>
      </c>
      <c r="B49" s="15">
        <f>'[4]27'!B51</f>
        <v>320</v>
      </c>
      <c r="C49" s="16">
        <f>'[4]27'!C51</f>
        <v>0</v>
      </c>
      <c r="D49" s="16">
        <f>'[4]27'!D51</f>
        <v>0</v>
      </c>
      <c r="E49" s="16">
        <f>'[4]27'!E51</f>
        <v>0</v>
      </c>
      <c r="F49" s="16">
        <f>'[4]27'!F51</f>
        <v>1040</v>
      </c>
      <c r="G49" s="16">
        <f>'[4]27'!G51</f>
        <v>0</v>
      </c>
      <c r="H49" s="17">
        <f t="shared" si="27"/>
        <v>1360</v>
      </c>
      <c r="I49" s="15">
        <f>'[4]27'!J51</f>
        <v>270</v>
      </c>
      <c r="J49" s="16">
        <f>'[4]27'!K51</f>
        <v>0</v>
      </c>
      <c r="K49" s="16">
        <f>'[4]27'!L51</f>
        <v>0</v>
      </c>
      <c r="L49" s="16">
        <f>'[4]27'!M51</f>
        <v>0</v>
      </c>
      <c r="M49" s="16">
        <f>'[4]27'!N51</f>
        <v>0</v>
      </c>
      <c r="N49" s="16">
        <f>'[4]27'!O51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24.21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24.21</v>
      </c>
      <c r="AL49" s="8">
        <f t="shared" si="31"/>
        <v>213.79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213.79</v>
      </c>
      <c r="AT49" s="8">
        <v>30.66</v>
      </c>
      <c r="AU49" s="8">
        <v>25.23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24.21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24.21</v>
      </c>
      <c r="BL49" s="8">
        <f t="shared" si="21"/>
        <v>30.66</v>
      </c>
      <c r="BM49" s="8">
        <f t="shared" si="22"/>
        <v>25.23</v>
      </c>
      <c r="BN49" s="8">
        <f t="shared" si="23"/>
        <v>32</v>
      </c>
      <c r="BO49" s="8">
        <f t="shared" si="24"/>
        <v>24.21</v>
      </c>
      <c r="BP49" s="182">
        <f t="shared" si="25"/>
        <v>-1.3399999999999999</v>
      </c>
      <c r="BQ49" s="182">
        <f t="shared" si="26"/>
        <v>1.0199999999999996</v>
      </c>
    </row>
    <row r="50" spans="1:69">
      <c r="A50" s="8" t="s">
        <v>92</v>
      </c>
      <c r="B50" s="15">
        <f>'[4]27'!B52</f>
        <v>320</v>
      </c>
      <c r="C50" s="16">
        <f>'[4]27'!C52</f>
        <v>0</v>
      </c>
      <c r="D50" s="16">
        <f>'[4]27'!D52</f>
        <v>0</v>
      </c>
      <c r="E50" s="16">
        <f>'[4]27'!E52</f>
        <v>0</v>
      </c>
      <c r="F50" s="16">
        <f>'[4]27'!F52</f>
        <v>1040</v>
      </c>
      <c r="G50" s="16">
        <f>'[4]27'!G52</f>
        <v>0</v>
      </c>
      <c r="H50" s="17">
        <f t="shared" si="27"/>
        <v>1360</v>
      </c>
      <c r="I50" s="15">
        <f>'[4]27'!J52</f>
        <v>270</v>
      </c>
      <c r="J50" s="16">
        <f>'[4]27'!K52</f>
        <v>0</v>
      </c>
      <c r="K50" s="16">
        <f>'[4]27'!L52</f>
        <v>0</v>
      </c>
      <c r="L50" s="16">
        <f>'[4]27'!M52</f>
        <v>0</v>
      </c>
      <c r="M50" s="16">
        <f>'[4]27'!N52</f>
        <v>0</v>
      </c>
      <c r="N50" s="16">
        <f>'[4]27'!O52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24.21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24.21</v>
      </c>
      <c r="AL50" s="8">
        <f t="shared" si="31"/>
        <v>213.79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213.79</v>
      </c>
      <c r="AT50" s="8">
        <v>30.66</v>
      </c>
      <c r="AU50" s="8">
        <v>25.23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24.21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24.21</v>
      </c>
      <c r="BL50" s="8">
        <f t="shared" si="21"/>
        <v>30.66</v>
      </c>
      <c r="BM50" s="8">
        <f t="shared" si="22"/>
        <v>25.23</v>
      </c>
      <c r="BN50" s="8">
        <f t="shared" si="23"/>
        <v>32</v>
      </c>
      <c r="BO50" s="8">
        <f t="shared" si="24"/>
        <v>24.21</v>
      </c>
      <c r="BP50" s="182">
        <f t="shared" si="25"/>
        <v>-1.3399999999999999</v>
      </c>
      <c r="BQ50" s="182">
        <f t="shared" si="26"/>
        <v>1.0199999999999996</v>
      </c>
    </row>
    <row r="51" spans="1:69">
      <c r="A51" s="8" t="s">
        <v>93</v>
      </c>
      <c r="B51" s="15">
        <f>'[4]27'!B53</f>
        <v>320</v>
      </c>
      <c r="C51" s="16">
        <f>'[4]27'!C53</f>
        <v>0</v>
      </c>
      <c r="D51" s="16">
        <f>'[4]27'!D53</f>
        <v>0</v>
      </c>
      <c r="E51" s="16">
        <f>'[4]27'!E53</f>
        <v>0</v>
      </c>
      <c r="F51" s="16">
        <f>'[4]27'!F53</f>
        <v>1020</v>
      </c>
      <c r="G51" s="16">
        <f>'[4]27'!G53</f>
        <v>0</v>
      </c>
      <c r="H51" s="17">
        <f t="shared" si="27"/>
        <v>1340</v>
      </c>
      <c r="I51" s="15">
        <f>'[4]27'!J53</f>
        <v>270</v>
      </c>
      <c r="J51" s="16">
        <f>'[4]27'!K53</f>
        <v>0</v>
      </c>
      <c r="K51" s="16">
        <f>'[4]27'!L53</f>
        <v>0</v>
      </c>
      <c r="L51" s="16">
        <f>'[4]27'!M53</f>
        <v>0</v>
      </c>
      <c r="M51" s="16">
        <f>'[4]27'!N53</f>
        <v>0</v>
      </c>
      <c r="N51" s="16">
        <f>'[4]27'!O53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26.33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26.33</v>
      </c>
      <c r="AL51" s="8">
        <f t="shared" si="31"/>
        <v>211.67000000000002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211.67000000000002</v>
      </c>
      <c r="AT51" s="8">
        <v>30.66</v>
      </c>
      <c r="AU51" s="8">
        <v>25.23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26.33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26.33</v>
      </c>
      <c r="BL51" s="8">
        <f t="shared" si="21"/>
        <v>30.66</v>
      </c>
      <c r="BM51" s="8">
        <f t="shared" si="22"/>
        <v>25.23</v>
      </c>
      <c r="BN51" s="8">
        <f t="shared" si="23"/>
        <v>32</v>
      </c>
      <c r="BO51" s="8">
        <f t="shared" si="24"/>
        <v>26.33</v>
      </c>
      <c r="BP51" s="182">
        <f t="shared" si="25"/>
        <v>-1.3399999999999999</v>
      </c>
      <c r="BQ51" s="182">
        <f t="shared" si="26"/>
        <v>-1.0999999999999979</v>
      </c>
    </row>
    <row r="52" spans="1:69">
      <c r="A52" s="8" t="s">
        <v>94</v>
      </c>
      <c r="B52" s="15">
        <f>'[4]27'!B54</f>
        <v>320</v>
      </c>
      <c r="C52" s="16">
        <f>'[4]27'!C54</f>
        <v>0</v>
      </c>
      <c r="D52" s="16">
        <f>'[4]27'!D54</f>
        <v>0</v>
      </c>
      <c r="E52" s="16">
        <f>'[4]27'!E54</f>
        <v>0</v>
      </c>
      <c r="F52" s="16">
        <f>'[4]27'!F54</f>
        <v>1020</v>
      </c>
      <c r="G52" s="16">
        <f>'[4]27'!G54</f>
        <v>0</v>
      </c>
      <c r="H52" s="17">
        <f t="shared" si="27"/>
        <v>1340</v>
      </c>
      <c r="I52" s="15">
        <f>'[4]27'!J54</f>
        <v>270</v>
      </c>
      <c r="J52" s="16">
        <f>'[4]27'!K54</f>
        <v>0</v>
      </c>
      <c r="K52" s="16">
        <f>'[4]27'!L54</f>
        <v>0</v>
      </c>
      <c r="L52" s="16">
        <f>'[4]27'!M54</f>
        <v>0</v>
      </c>
      <c r="M52" s="16">
        <f>'[4]27'!N54</f>
        <v>0</v>
      </c>
      <c r="N52" s="16">
        <f>'[4]27'!O54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26.33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26.33</v>
      </c>
      <c r="AL52" s="8">
        <f t="shared" si="31"/>
        <v>211.67000000000002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211.67000000000002</v>
      </c>
      <c r="AT52" s="8">
        <v>30.66</v>
      </c>
      <c r="AU52" s="8">
        <v>25.23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26.33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26.33</v>
      </c>
      <c r="BL52" s="8">
        <f t="shared" si="21"/>
        <v>30.66</v>
      </c>
      <c r="BM52" s="8">
        <f t="shared" si="22"/>
        <v>25.23</v>
      </c>
      <c r="BN52" s="8">
        <f t="shared" si="23"/>
        <v>32</v>
      </c>
      <c r="BO52" s="8">
        <f t="shared" si="24"/>
        <v>26.33</v>
      </c>
      <c r="BP52" s="182">
        <f t="shared" si="25"/>
        <v>-1.3399999999999999</v>
      </c>
      <c r="BQ52" s="182">
        <f t="shared" si="26"/>
        <v>-1.0999999999999979</v>
      </c>
    </row>
    <row r="53" spans="1:69">
      <c r="A53" s="8" t="s">
        <v>95</v>
      </c>
      <c r="B53" s="15">
        <f>'[4]27'!B55</f>
        <v>320</v>
      </c>
      <c r="C53" s="16">
        <f>'[4]27'!C55</f>
        <v>0</v>
      </c>
      <c r="D53" s="16">
        <f>'[4]27'!D55</f>
        <v>0</v>
      </c>
      <c r="E53" s="16">
        <f>'[4]27'!E55</f>
        <v>0</v>
      </c>
      <c r="F53" s="16">
        <f>'[4]27'!F55</f>
        <v>1020</v>
      </c>
      <c r="G53" s="16">
        <f>'[4]27'!G55</f>
        <v>0</v>
      </c>
      <c r="H53" s="17">
        <f t="shared" si="27"/>
        <v>1340</v>
      </c>
      <c r="I53" s="15">
        <f>'[4]27'!J55</f>
        <v>270</v>
      </c>
      <c r="J53" s="16">
        <f>'[4]27'!K55</f>
        <v>0</v>
      </c>
      <c r="K53" s="16">
        <f>'[4]27'!L55</f>
        <v>0</v>
      </c>
      <c r="L53" s="16">
        <f>'[4]27'!M55</f>
        <v>0</v>
      </c>
      <c r="M53" s="16">
        <f>'[4]27'!N55</f>
        <v>0</v>
      </c>
      <c r="N53" s="16">
        <f>'[4]27'!O55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26.33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26.33</v>
      </c>
      <c r="AL53" s="8">
        <f t="shared" si="31"/>
        <v>211.67000000000002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211.67000000000002</v>
      </c>
      <c r="AT53" s="8">
        <v>30.66</v>
      </c>
      <c r="AU53" s="8">
        <v>25.23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26.33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26.33</v>
      </c>
      <c r="BL53" s="8">
        <f t="shared" si="21"/>
        <v>30.66</v>
      </c>
      <c r="BM53" s="8">
        <f t="shared" si="22"/>
        <v>25.23</v>
      </c>
      <c r="BN53" s="8">
        <f t="shared" si="23"/>
        <v>32</v>
      </c>
      <c r="BO53" s="8">
        <f t="shared" si="24"/>
        <v>26.33</v>
      </c>
      <c r="BP53" s="182">
        <f t="shared" si="25"/>
        <v>-1.3399999999999999</v>
      </c>
      <c r="BQ53" s="182">
        <f t="shared" si="26"/>
        <v>-1.0999999999999979</v>
      </c>
    </row>
    <row r="54" spans="1:69">
      <c r="A54" s="8" t="s">
        <v>96</v>
      </c>
      <c r="B54" s="15">
        <f>'[4]27'!B56</f>
        <v>320</v>
      </c>
      <c r="C54" s="16">
        <f>'[4]27'!C56</f>
        <v>0</v>
      </c>
      <c r="D54" s="16">
        <f>'[4]27'!D56</f>
        <v>0</v>
      </c>
      <c r="E54" s="16">
        <f>'[4]27'!E56</f>
        <v>0</v>
      </c>
      <c r="F54" s="16">
        <f>'[4]27'!F56</f>
        <v>1020</v>
      </c>
      <c r="G54" s="16">
        <f>'[4]27'!G56</f>
        <v>0</v>
      </c>
      <c r="H54" s="17">
        <f t="shared" si="27"/>
        <v>1340</v>
      </c>
      <c r="I54" s="15">
        <f>'[4]27'!J56</f>
        <v>270</v>
      </c>
      <c r="J54" s="16">
        <f>'[4]27'!K56</f>
        <v>0</v>
      </c>
      <c r="K54" s="16">
        <f>'[4]27'!L56</f>
        <v>0</v>
      </c>
      <c r="L54" s="16">
        <f>'[4]27'!M56</f>
        <v>0</v>
      </c>
      <c r="M54" s="16">
        <f>'[4]27'!N56</f>
        <v>0</v>
      </c>
      <c r="N54" s="16">
        <f>'[4]27'!O56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26.33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26.33</v>
      </c>
      <c r="AL54" s="8">
        <f t="shared" si="31"/>
        <v>211.67000000000002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211.67000000000002</v>
      </c>
      <c r="AT54" s="8">
        <v>30.66</v>
      </c>
      <c r="AU54" s="8">
        <v>25.23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26.33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26.33</v>
      </c>
      <c r="BL54" s="8">
        <f t="shared" si="21"/>
        <v>30.66</v>
      </c>
      <c r="BM54" s="8">
        <f t="shared" si="22"/>
        <v>25.23</v>
      </c>
      <c r="BN54" s="8">
        <f t="shared" si="23"/>
        <v>32</v>
      </c>
      <c r="BO54" s="8">
        <f t="shared" si="24"/>
        <v>26.33</v>
      </c>
      <c r="BP54" s="182">
        <f t="shared" si="25"/>
        <v>-1.3399999999999999</v>
      </c>
      <c r="BQ54" s="182">
        <f t="shared" si="26"/>
        <v>-1.0999999999999979</v>
      </c>
    </row>
    <row r="55" spans="1:69">
      <c r="A55" s="8" t="s">
        <v>97</v>
      </c>
      <c r="B55" s="15">
        <f>'[4]27'!B57</f>
        <v>320</v>
      </c>
      <c r="C55" s="16">
        <f>'[4]27'!C57</f>
        <v>0</v>
      </c>
      <c r="D55" s="16">
        <f>'[4]27'!D57</f>
        <v>0</v>
      </c>
      <c r="E55" s="16">
        <f>'[4]27'!E57</f>
        <v>0</v>
      </c>
      <c r="F55" s="16">
        <f>'[4]27'!F57</f>
        <v>1020</v>
      </c>
      <c r="G55" s="16">
        <f>'[4]27'!G57</f>
        <v>0</v>
      </c>
      <c r="H55" s="17">
        <f t="shared" si="27"/>
        <v>1340</v>
      </c>
      <c r="I55" s="15">
        <f>'[4]27'!J57</f>
        <v>270</v>
      </c>
      <c r="J55" s="16">
        <f>'[4]27'!K57</f>
        <v>0</v>
      </c>
      <c r="K55" s="16">
        <f>'[4]27'!L57</f>
        <v>0</v>
      </c>
      <c r="L55" s="16">
        <f>'[4]27'!M57</f>
        <v>0</v>
      </c>
      <c r="M55" s="16">
        <f>'[4]27'!N57</f>
        <v>0</v>
      </c>
      <c r="N55" s="16">
        <f>'[4]27'!O57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26.33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26.33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30.66</v>
      </c>
      <c r="AU55" s="8">
        <v>25.23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26.33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26.33</v>
      </c>
      <c r="BL55" s="8">
        <f t="shared" si="21"/>
        <v>30.66</v>
      </c>
      <c r="BM55" s="8">
        <f t="shared" si="22"/>
        <v>25.23</v>
      </c>
      <c r="BN55" s="8">
        <f t="shared" si="23"/>
        <v>32</v>
      </c>
      <c r="BO55" s="8">
        <f t="shared" si="24"/>
        <v>26.33</v>
      </c>
      <c r="BP55" s="182">
        <f t="shared" si="25"/>
        <v>-1.3399999999999999</v>
      </c>
      <c r="BQ55" s="182">
        <f t="shared" si="26"/>
        <v>-1.0999999999999979</v>
      </c>
    </row>
    <row r="56" spans="1:69">
      <c r="A56" s="8" t="s">
        <v>98</v>
      </c>
      <c r="B56" s="15">
        <f>'[4]27'!B58</f>
        <v>320</v>
      </c>
      <c r="C56" s="16">
        <f>'[4]27'!C58</f>
        <v>0</v>
      </c>
      <c r="D56" s="16">
        <f>'[4]27'!D58</f>
        <v>0</v>
      </c>
      <c r="E56" s="16">
        <f>'[4]27'!E58</f>
        <v>0</v>
      </c>
      <c r="F56" s="16">
        <f>'[4]27'!F58</f>
        <v>1020</v>
      </c>
      <c r="G56" s="16">
        <f>'[4]27'!G58</f>
        <v>0</v>
      </c>
      <c r="H56" s="17">
        <f t="shared" si="27"/>
        <v>1340</v>
      </c>
      <c r="I56" s="15">
        <f>'[4]27'!J58</f>
        <v>270</v>
      </c>
      <c r="J56" s="16">
        <f>'[4]27'!K58</f>
        <v>0</v>
      </c>
      <c r="K56" s="16">
        <f>'[4]27'!L58</f>
        <v>0</v>
      </c>
      <c r="L56" s="16">
        <f>'[4]27'!M58</f>
        <v>0</v>
      </c>
      <c r="M56" s="16">
        <f>'[4]27'!N58</f>
        <v>0</v>
      </c>
      <c r="N56" s="16">
        <f>'[4]27'!O58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26.33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26.33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30.66</v>
      </c>
      <c r="AU56" s="8">
        <v>25.32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26.33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26.33</v>
      </c>
      <c r="BL56" s="8">
        <f t="shared" si="21"/>
        <v>30.66</v>
      </c>
      <c r="BM56" s="8">
        <f t="shared" si="22"/>
        <v>25.32</v>
      </c>
      <c r="BN56" s="8">
        <f t="shared" si="23"/>
        <v>32</v>
      </c>
      <c r="BO56" s="8">
        <f t="shared" si="24"/>
        <v>26.33</v>
      </c>
      <c r="BP56" s="182">
        <f t="shared" si="25"/>
        <v>-1.3399999999999999</v>
      </c>
      <c r="BQ56" s="182">
        <f t="shared" si="26"/>
        <v>-1.009999999999998</v>
      </c>
    </row>
    <row r="57" spans="1:69">
      <c r="A57" s="8" t="s">
        <v>99</v>
      </c>
      <c r="B57" s="15">
        <f>'[4]27'!B59</f>
        <v>320</v>
      </c>
      <c r="C57" s="16">
        <f>'[4]27'!C59</f>
        <v>0</v>
      </c>
      <c r="D57" s="16">
        <f>'[4]27'!D59</f>
        <v>0</v>
      </c>
      <c r="E57" s="16">
        <f>'[4]27'!E59</f>
        <v>0</v>
      </c>
      <c r="F57" s="16">
        <f>'[4]27'!F59</f>
        <v>1020</v>
      </c>
      <c r="G57" s="16">
        <f>'[4]27'!G59</f>
        <v>0</v>
      </c>
      <c r="H57" s="17">
        <f t="shared" si="27"/>
        <v>1340</v>
      </c>
      <c r="I57" s="15">
        <f>'[4]27'!J59</f>
        <v>270</v>
      </c>
      <c r="J57" s="16">
        <f>'[4]27'!K59</f>
        <v>0</v>
      </c>
      <c r="K57" s="16">
        <f>'[4]27'!L59</f>
        <v>0</v>
      </c>
      <c r="L57" s="16">
        <f>'[4]27'!M59</f>
        <v>0</v>
      </c>
      <c r="M57" s="16">
        <f>'[4]27'!N59</f>
        <v>0</v>
      </c>
      <c r="N57" s="16">
        <f>'[4]27'!O59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26.33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26.33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30.66</v>
      </c>
      <c r="AU57" s="8">
        <v>25.32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26.33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26.33</v>
      </c>
      <c r="BL57" s="8">
        <f t="shared" si="21"/>
        <v>30.66</v>
      </c>
      <c r="BM57" s="8">
        <f t="shared" si="22"/>
        <v>25.32</v>
      </c>
      <c r="BN57" s="8">
        <f t="shared" si="23"/>
        <v>32</v>
      </c>
      <c r="BO57" s="8">
        <f t="shared" si="24"/>
        <v>26.33</v>
      </c>
      <c r="BP57" s="182">
        <f t="shared" si="25"/>
        <v>-1.3399999999999999</v>
      </c>
      <c r="BQ57" s="182">
        <f t="shared" si="26"/>
        <v>-1.009999999999998</v>
      </c>
    </row>
    <row r="58" spans="1:69">
      <c r="A58" s="8" t="s">
        <v>100</v>
      </c>
      <c r="B58" s="15">
        <f>'[4]27'!B60</f>
        <v>320</v>
      </c>
      <c r="C58" s="16">
        <f>'[4]27'!C60</f>
        <v>0</v>
      </c>
      <c r="D58" s="16">
        <f>'[4]27'!D60</f>
        <v>0</v>
      </c>
      <c r="E58" s="16">
        <f>'[4]27'!E60</f>
        <v>0</v>
      </c>
      <c r="F58" s="16">
        <f>'[4]27'!F60</f>
        <v>1020</v>
      </c>
      <c r="G58" s="16">
        <f>'[4]27'!G60</f>
        <v>0</v>
      </c>
      <c r="H58" s="17">
        <f t="shared" si="27"/>
        <v>1340</v>
      </c>
      <c r="I58" s="15">
        <f>'[4]27'!J60</f>
        <v>270</v>
      </c>
      <c r="J58" s="16">
        <f>'[4]27'!K60</f>
        <v>0</v>
      </c>
      <c r="K58" s="16">
        <f>'[4]27'!L60</f>
        <v>0</v>
      </c>
      <c r="L58" s="16">
        <f>'[4]27'!M60</f>
        <v>0</v>
      </c>
      <c r="M58" s="16">
        <f>'[4]27'!N60</f>
        <v>0</v>
      </c>
      <c r="N58" s="16">
        <f>'[4]27'!O60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26.33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26.33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25.86</v>
      </c>
      <c r="AU58" s="8">
        <v>25.86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26.33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26.33</v>
      </c>
      <c r="BL58" s="8">
        <f t="shared" si="21"/>
        <v>25.86</v>
      </c>
      <c r="BM58" s="8">
        <f t="shared" si="22"/>
        <v>25.86</v>
      </c>
      <c r="BN58" s="8">
        <f t="shared" si="23"/>
        <v>32</v>
      </c>
      <c r="BO58" s="8">
        <f t="shared" si="24"/>
        <v>26.33</v>
      </c>
      <c r="BP58" s="182">
        <f t="shared" si="25"/>
        <v>-6.1400000000000006</v>
      </c>
      <c r="BQ58" s="182">
        <f t="shared" si="26"/>
        <v>-0.46999999999999886</v>
      </c>
    </row>
    <row r="59" spans="1:69">
      <c r="A59" s="8" t="s">
        <v>101</v>
      </c>
      <c r="B59" s="15">
        <f>'[4]27'!B61</f>
        <v>320</v>
      </c>
      <c r="C59" s="16">
        <f>'[4]27'!C61</f>
        <v>0</v>
      </c>
      <c r="D59" s="16">
        <f>'[4]27'!D61</f>
        <v>0</v>
      </c>
      <c r="E59" s="16">
        <f>'[4]27'!E61</f>
        <v>0</v>
      </c>
      <c r="F59" s="16">
        <f>'[4]27'!F61</f>
        <v>1020</v>
      </c>
      <c r="G59" s="16">
        <f>'[4]27'!G61</f>
        <v>0</v>
      </c>
      <c r="H59" s="17">
        <f t="shared" si="27"/>
        <v>1340</v>
      </c>
      <c r="I59" s="15">
        <f>'[4]27'!J61</f>
        <v>270</v>
      </c>
      <c r="J59" s="16">
        <f>'[4]27'!K61</f>
        <v>0</v>
      </c>
      <c r="K59" s="16">
        <f>'[4]27'!L61</f>
        <v>0</v>
      </c>
      <c r="L59" s="16">
        <f>'[4]27'!M61</f>
        <v>0</v>
      </c>
      <c r="M59" s="16">
        <f>'[4]27'!N61</f>
        <v>0</v>
      </c>
      <c r="N59" s="16">
        <f>'[4]27'!O61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25.86</v>
      </c>
      <c r="AU59" s="8">
        <v>25.86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25.86</v>
      </c>
      <c r="BM59" s="8">
        <f t="shared" si="22"/>
        <v>25.86</v>
      </c>
      <c r="BN59" s="8">
        <f t="shared" si="23"/>
        <v>32</v>
      </c>
      <c r="BO59" s="8">
        <f t="shared" si="24"/>
        <v>26.42</v>
      </c>
      <c r="BP59" s="182">
        <f t="shared" si="25"/>
        <v>-6.1400000000000006</v>
      </c>
      <c r="BQ59" s="182">
        <f t="shared" si="26"/>
        <v>-0.56000000000000227</v>
      </c>
    </row>
    <row r="60" spans="1:69">
      <c r="A60" s="8" t="s">
        <v>102</v>
      </c>
      <c r="B60" s="15">
        <f>'[4]27'!B62</f>
        <v>320</v>
      </c>
      <c r="C60" s="16">
        <f>'[4]27'!C62</f>
        <v>0</v>
      </c>
      <c r="D60" s="16">
        <f>'[4]27'!D62</f>
        <v>0</v>
      </c>
      <c r="E60" s="16">
        <f>'[4]27'!E62</f>
        <v>0</v>
      </c>
      <c r="F60" s="16">
        <f>'[4]27'!F62</f>
        <v>1020</v>
      </c>
      <c r="G60" s="16">
        <f>'[4]27'!G62</f>
        <v>0</v>
      </c>
      <c r="H60" s="17">
        <f t="shared" si="27"/>
        <v>1340</v>
      </c>
      <c r="I60" s="15">
        <f>'[4]27'!J62</f>
        <v>270</v>
      </c>
      <c r="J60" s="16">
        <f>'[4]27'!K62</f>
        <v>0</v>
      </c>
      <c r="K60" s="16">
        <f>'[4]27'!L62</f>
        <v>0</v>
      </c>
      <c r="L60" s="16">
        <f>'[4]27'!M62</f>
        <v>0</v>
      </c>
      <c r="M60" s="16">
        <f>'[4]27'!N62</f>
        <v>0</v>
      </c>
      <c r="N60" s="16">
        <f>'[4]27'!O62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30.66</v>
      </c>
      <c r="AU60" s="8">
        <v>25.32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30.66</v>
      </c>
      <c r="BM60" s="8">
        <f t="shared" si="22"/>
        <v>25.32</v>
      </c>
      <c r="BN60" s="8">
        <f t="shared" si="23"/>
        <v>32</v>
      </c>
      <c r="BO60" s="8">
        <f t="shared" si="24"/>
        <v>26.42</v>
      </c>
      <c r="BP60" s="182">
        <f t="shared" si="25"/>
        <v>-1.3399999999999999</v>
      </c>
      <c r="BQ60" s="182">
        <f t="shared" si="26"/>
        <v>-1.1000000000000014</v>
      </c>
    </row>
    <row r="61" spans="1:69">
      <c r="A61" s="8" t="s">
        <v>103</v>
      </c>
      <c r="B61" s="15">
        <f>'[4]27'!B63</f>
        <v>320</v>
      </c>
      <c r="C61" s="16">
        <f>'[4]27'!C63</f>
        <v>0</v>
      </c>
      <c r="D61" s="16">
        <f>'[4]27'!D63</f>
        <v>0</v>
      </c>
      <c r="E61" s="16">
        <f>'[4]27'!E63</f>
        <v>0</v>
      </c>
      <c r="F61" s="16">
        <f>'[4]27'!F63</f>
        <v>1020</v>
      </c>
      <c r="G61" s="16">
        <f>'[4]27'!G63</f>
        <v>0</v>
      </c>
      <c r="H61" s="17">
        <f t="shared" si="27"/>
        <v>1340</v>
      </c>
      <c r="I61" s="15">
        <f>'[4]27'!J63</f>
        <v>270</v>
      </c>
      <c r="J61" s="16">
        <f>'[4]27'!K63</f>
        <v>0</v>
      </c>
      <c r="K61" s="16">
        <f>'[4]27'!L63</f>
        <v>0</v>
      </c>
      <c r="L61" s="16">
        <f>'[4]27'!M63</f>
        <v>0</v>
      </c>
      <c r="M61" s="16">
        <f>'[4]27'!N63</f>
        <v>0</v>
      </c>
      <c r="N61" s="16">
        <f>'[4]27'!O63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30.66</v>
      </c>
      <c r="AU61" s="8">
        <v>25.32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30.66</v>
      </c>
      <c r="BM61" s="8">
        <f t="shared" si="22"/>
        <v>25.32</v>
      </c>
      <c r="BN61" s="8">
        <f t="shared" si="23"/>
        <v>32</v>
      </c>
      <c r="BO61" s="8">
        <f t="shared" si="24"/>
        <v>26.42</v>
      </c>
      <c r="BP61" s="182">
        <f t="shared" si="25"/>
        <v>-1.3399999999999999</v>
      </c>
      <c r="BQ61" s="182">
        <f t="shared" si="26"/>
        <v>-1.1000000000000014</v>
      </c>
    </row>
    <row r="62" spans="1:69">
      <c r="A62" s="8" t="s">
        <v>104</v>
      </c>
      <c r="B62" s="15">
        <f>'[4]27'!B64</f>
        <v>320</v>
      </c>
      <c r="C62" s="16">
        <f>'[4]27'!C64</f>
        <v>0</v>
      </c>
      <c r="D62" s="16">
        <f>'[4]27'!D64</f>
        <v>0</v>
      </c>
      <c r="E62" s="16">
        <f>'[4]27'!E64</f>
        <v>0</v>
      </c>
      <c r="F62" s="16">
        <f>'[4]27'!F64</f>
        <v>1020</v>
      </c>
      <c r="G62" s="16">
        <f>'[4]27'!G64</f>
        <v>0</v>
      </c>
      <c r="H62" s="17">
        <f t="shared" si="27"/>
        <v>1340</v>
      </c>
      <c r="I62" s="15">
        <f>'[4]27'!J64</f>
        <v>270</v>
      </c>
      <c r="J62" s="16">
        <f>'[4]27'!K64</f>
        <v>0</v>
      </c>
      <c r="K62" s="16">
        <f>'[4]27'!L64</f>
        <v>0</v>
      </c>
      <c r="L62" s="16">
        <f>'[4]27'!M64</f>
        <v>0</v>
      </c>
      <c r="M62" s="16">
        <f>'[4]27'!N64</f>
        <v>0</v>
      </c>
      <c r="N62" s="16">
        <f>'[4]27'!O64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30.66</v>
      </c>
      <c r="AU62" s="8">
        <v>25.32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30.66</v>
      </c>
      <c r="BM62" s="8">
        <f t="shared" si="22"/>
        <v>25.32</v>
      </c>
      <c r="BN62" s="8">
        <f t="shared" si="23"/>
        <v>32</v>
      </c>
      <c r="BO62" s="8">
        <f t="shared" si="24"/>
        <v>26.42</v>
      </c>
      <c r="BP62" s="182">
        <f t="shared" si="25"/>
        <v>-1.3399999999999999</v>
      </c>
      <c r="BQ62" s="182">
        <f t="shared" si="26"/>
        <v>-1.1000000000000014</v>
      </c>
    </row>
    <row r="63" spans="1:69">
      <c r="A63" s="8" t="s">
        <v>105</v>
      </c>
      <c r="B63" s="15">
        <f>'[4]27'!B65</f>
        <v>320</v>
      </c>
      <c r="C63" s="16">
        <f>'[4]27'!C65</f>
        <v>0</v>
      </c>
      <c r="D63" s="16">
        <f>'[4]27'!D65</f>
        <v>0</v>
      </c>
      <c r="E63" s="16">
        <f>'[4]27'!E65</f>
        <v>0</v>
      </c>
      <c r="F63" s="16">
        <f>'[4]27'!F65</f>
        <v>1020</v>
      </c>
      <c r="G63" s="16">
        <f>'[4]27'!G65</f>
        <v>0</v>
      </c>
      <c r="H63" s="17">
        <f t="shared" si="27"/>
        <v>1340</v>
      </c>
      <c r="I63" s="15">
        <f>'[4]27'!J65</f>
        <v>270</v>
      </c>
      <c r="J63" s="16">
        <f>'[4]27'!K65</f>
        <v>0</v>
      </c>
      <c r="K63" s="16">
        <f>'[4]27'!L65</f>
        <v>0</v>
      </c>
      <c r="L63" s="16">
        <f>'[4]27'!M65</f>
        <v>0</v>
      </c>
      <c r="M63" s="16">
        <f>'[4]27'!N65</f>
        <v>0</v>
      </c>
      <c r="N63" s="16">
        <f>'[4]27'!O65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30.66</v>
      </c>
      <c r="AU63" s="8">
        <v>30.66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30.66</v>
      </c>
      <c r="BM63" s="8">
        <f t="shared" si="22"/>
        <v>30.66</v>
      </c>
      <c r="BN63" s="8">
        <f t="shared" si="23"/>
        <v>32</v>
      </c>
      <c r="BO63" s="8">
        <f t="shared" si="24"/>
        <v>26.42</v>
      </c>
      <c r="BP63" s="182">
        <f t="shared" si="25"/>
        <v>-1.3399999999999999</v>
      </c>
      <c r="BQ63" s="182">
        <f t="shared" si="26"/>
        <v>4.2399999999999984</v>
      </c>
    </row>
    <row r="64" spans="1:69">
      <c r="A64" s="8" t="s">
        <v>106</v>
      </c>
      <c r="B64" s="15">
        <f>'[4]27'!B66</f>
        <v>320</v>
      </c>
      <c r="C64" s="16">
        <f>'[4]27'!C66</f>
        <v>0</v>
      </c>
      <c r="D64" s="16">
        <f>'[4]27'!D66</f>
        <v>0</v>
      </c>
      <c r="E64" s="16">
        <f>'[4]27'!E66</f>
        <v>0</v>
      </c>
      <c r="F64" s="16">
        <f>'[4]27'!F66</f>
        <v>1020</v>
      </c>
      <c r="G64" s="16">
        <f>'[4]27'!G66</f>
        <v>0</v>
      </c>
      <c r="H64" s="17">
        <f t="shared" si="27"/>
        <v>1340</v>
      </c>
      <c r="I64" s="15">
        <f>'[4]27'!J66</f>
        <v>270</v>
      </c>
      <c r="J64" s="16">
        <f>'[4]27'!K66</f>
        <v>0</v>
      </c>
      <c r="K64" s="16">
        <f>'[4]27'!L66</f>
        <v>0</v>
      </c>
      <c r="L64" s="16">
        <f>'[4]27'!M66</f>
        <v>0</v>
      </c>
      <c r="M64" s="16">
        <f>'[4]27'!N66</f>
        <v>0</v>
      </c>
      <c r="N64" s="16">
        <f>'[4]27'!O66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30.66</v>
      </c>
      <c r="AU64" s="8">
        <v>30.66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26.42</v>
      </c>
      <c r="BL64" s="8">
        <f t="shared" si="21"/>
        <v>30.66</v>
      </c>
      <c r="BM64" s="8">
        <f t="shared" si="22"/>
        <v>30.66</v>
      </c>
      <c r="BN64" s="8">
        <f t="shared" si="23"/>
        <v>32</v>
      </c>
      <c r="BO64" s="8">
        <f t="shared" si="24"/>
        <v>26.42</v>
      </c>
      <c r="BP64" s="182">
        <f t="shared" si="25"/>
        <v>-1.3399999999999999</v>
      </c>
      <c r="BQ64" s="182">
        <f t="shared" si="26"/>
        <v>4.2399999999999984</v>
      </c>
    </row>
    <row r="65" spans="1:69">
      <c r="A65" s="8" t="s">
        <v>107</v>
      </c>
      <c r="B65" s="15">
        <f>'[4]27'!B67</f>
        <v>320</v>
      </c>
      <c r="C65" s="16">
        <f>'[4]27'!C67</f>
        <v>0</v>
      </c>
      <c r="D65" s="16">
        <f>'[4]27'!D67</f>
        <v>0</v>
      </c>
      <c r="E65" s="16">
        <f>'[4]27'!E67</f>
        <v>0</v>
      </c>
      <c r="F65" s="16">
        <f>'[4]27'!F67</f>
        <v>1020</v>
      </c>
      <c r="G65" s="16">
        <f>'[4]27'!G67</f>
        <v>0</v>
      </c>
      <c r="H65" s="17">
        <f t="shared" si="27"/>
        <v>1340</v>
      </c>
      <c r="I65" s="15">
        <f>'[4]27'!J67</f>
        <v>270</v>
      </c>
      <c r="J65" s="16">
        <f>'[4]27'!K67</f>
        <v>0</v>
      </c>
      <c r="K65" s="16">
        <f>'[4]27'!L67</f>
        <v>0</v>
      </c>
      <c r="L65" s="16">
        <f>'[4]27'!M67</f>
        <v>0</v>
      </c>
      <c r="M65" s="16">
        <f>'[4]27'!N67</f>
        <v>0</v>
      </c>
      <c r="N65" s="16">
        <f>'[4]27'!O67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30.66</v>
      </c>
      <c r="AU65" s="8">
        <v>30.66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26.42</v>
      </c>
      <c r="BL65" s="8">
        <f t="shared" si="21"/>
        <v>30.66</v>
      </c>
      <c r="BM65" s="8">
        <f t="shared" si="22"/>
        <v>30.66</v>
      </c>
      <c r="BN65" s="8">
        <f t="shared" si="23"/>
        <v>32</v>
      </c>
      <c r="BO65" s="8">
        <f t="shared" si="24"/>
        <v>26.42</v>
      </c>
      <c r="BP65" s="182">
        <f t="shared" si="25"/>
        <v>-1.3399999999999999</v>
      </c>
      <c r="BQ65" s="182">
        <f t="shared" si="26"/>
        <v>4.2399999999999984</v>
      </c>
    </row>
    <row r="66" spans="1:69">
      <c r="A66" s="8" t="s">
        <v>108</v>
      </c>
      <c r="B66" s="15">
        <f>'[4]27'!B68</f>
        <v>320</v>
      </c>
      <c r="C66" s="16">
        <f>'[4]27'!C68</f>
        <v>0</v>
      </c>
      <c r="D66" s="16">
        <f>'[4]27'!D68</f>
        <v>0</v>
      </c>
      <c r="E66" s="16">
        <f>'[4]27'!E68</f>
        <v>0</v>
      </c>
      <c r="F66" s="16">
        <f>'[4]27'!F68</f>
        <v>1020</v>
      </c>
      <c r="G66" s="16">
        <f>'[4]27'!G68</f>
        <v>0</v>
      </c>
      <c r="H66" s="17">
        <f t="shared" si="27"/>
        <v>1340</v>
      </c>
      <c r="I66" s="15">
        <f>'[4]27'!J68</f>
        <v>270</v>
      </c>
      <c r="J66" s="16">
        <f>'[4]27'!K68</f>
        <v>0</v>
      </c>
      <c r="K66" s="16">
        <f>'[4]27'!L68</f>
        <v>0</v>
      </c>
      <c r="L66" s="16">
        <f>'[4]27'!M68</f>
        <v>0</v>
      </c>
      <c r="M66" s="16">
        <f>'[4]27'!N68</f>
        <v>0</v>
      </c>
      <c r="N66" s="16">
        <f>'[4]27'!O68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30.66</v>
      </c>
      <c r="AU66" s="8">
        <v>30.66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26.42</v>
      </c>
      <c r="BL66" s="8">
        <f t="shared" si="21"/>
        <v>30.66</v>
      </c>
      <c r="BM66" s="8">
        <f t="shared" si="22"/>
        <v>30.66</v>
      </c>
      <c r="BN66" s="8">
        <f t="shared" si="23"/>
        <v>32</v>
      </c>
      <c r="BO66" s="8">
        <f t="shared" si="24"/>
        <v>26.42</v>
      </c>
      <c r="BP66" s="182">
        <f t="shared" si="25"/>
        <v>-1.3399999999999999</v>
      </c>
      <c r="BQ66" s="182">
        <f t="shared" si="26"/>
        <v>4.2399999999999984</v>
      </c>
    </row>
    <row r="67" spans="1:69">
      <c r="A67" s="8" t="s">
        <v>109</v>
      </c>
      <c r="B67" s="15">
        <f>'[4]27'!B69</f>
        <v>320</v>
      </c>
      <c r="C67" s="16">
        <f>'[4]27'!C69</f>
        <v>0</v>
      </c>
      <c r="D67" s="16">
        <f>'[4]27'!D69</f>
        <v>0</v>
      </c>
      <c r="E67" s="16">
        <f>'[4]27'!E69</f>
        <v>0</v>
      </c>
      <c r="F67" s="16">
        <f>'[4]27'!F69</f>
        <v>1020</v>
      </c>
      <c r="G67" s="16">
        <f>'[4]27'!G69</f>
        <v>0</v>
      </c>
      <c r="H67" s="17">
        <f t="shared" si="27"/>
        <v>1340</v>
      </c>
      <c r="I67" s="15">
        <f>'[4]27'!J69</f>
        <v>270</v>
      </c>
      <c r="J67" s="16">
        <f>'[4]27'!K69</f>
        <v>0</v>
      </c>
      <c r="K67" s="16">
        <f>'[4]27'!L69</f>
        <v>0</v>
      </c>
      <c r="L67" s="16">
        <f>'[4]27'!M69</f>
        <v>0</v>
      </c>
      <c r="M67" s="16">
        <f>'[4]27'!N69</f>
        <v>0</v>
      </c>
      <c r="N67" s="16">
        <f>'[4]27'!O69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30.66</v>
      </c>
      <c r="AU67" s="8">
        <v>30.66</v>
      </c>
      <c r="AW67" s="207">
        <v>26.99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26.99</v>
      </c>
      <c r="BD67" s="207">
        <v>26.99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26.99</v>
      </c>
      <c r="BL67" s="8">
        <f t="shared" si="21"/>
        <v>30.66</v>
      </c>
      <c r="BM67" s="8">
        <f t="shared" si="22"/>
        <v>30.66</v>
      </c>
      <c r="BN67" s="8">
        <f t="shared" si="23"/>
        <v>26.99</v>
      </c>
      <c r="BO67" s="8">
        <f t="shared" si="24"/>
        <v>26.99</v>
      </c>
      <c r="BP67" s="182">
        <f t="shared" si="25"/>
        <v>3.6700000000000017</v>
      </c>
      <c r="BQ67" s="182">
        <f t="shared" si="26"/>
        <v>3.6700000000000017</v>
      </c>
    </row>
    <row r="68" spans="1:69">
      <c r="A68" s="8" t="s">
        <v>110</v>
      </c>
      <c r="B68" s="15">
        <f>'[4]27'!B70</f>
        <v>320</v>
      </c>
      <c r="C68" s="16">
        <f>'[4]27'!C70</f>
        <v>0</v>
      </c>
      <c r="D68" s="16">
        <f>'[4]27'!D70</f>
        <v>0</v>
      </c>
      <c r="E68" s="16">
        <f>'[4]27'!E70</f>
        <v>0</v>
      </c>
      <c r="F68" s="16">
        <f>'[4]27'!F70</f>
        <v>1020</v>
      </c>
      <c r="G68" s="16">
        <f>'[4]27'!G70</f>
        <v>0</v>
      </c>
      <c r="H68" s="17">
        <f t="shared" si="27"/>
        <v>1340</v>
      </c>
      <c r="I68" s="15">
        <f>'[4]27'!J70</f>
        <v>270</v>
      </c>
      <c r="J68" s="16">
        <f>'[4]27'!K70</f>
        <v>0</v>
      </c>
      <c r="K68" s="16">
        <f>'[4]27'!L70</f>
        <v>0</v>
      </c>
      <c r="L68" s="16">
        <f>'[4]27'!M70</f>
        <v>0</v>
      </c>
      <c r="M68" s="16">
        <f>'[4]27'!N70</f>
        <v>0</v>
      </c>
      <c r="N68" s="16">
        <f>'[4]27'!O70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30.66</v>
      </c>
      <c r="AU68" s="8">
        <v>30.66</v>
      </c>
      <c r="AW68" s="207">
        <v>26.99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26.99</v>
      </c>
      <c r="BD68" s="207">
        <v>26.99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26.99</v>
      </c>
      <c r="BL68" s="8">
        <f t="shared" ref="BL68:BL98" si="53">AT68</f>
        <v>30.66</v>
      </c>
      <c r="BM68" s="8">
        <f t="shared" ref="BM68:BM98" si="54">AU68</f>
        <v>30.66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3.6700000000000017</v>
      </c>
      <c r="BQ68" s="182">
        <f t="shared" ref="BQ68:BQ98" si="58">BM68-BO68</f>
        <v>3.6700000000000017</v>
      </c>
    </row>
    <row r="69" spans="1:69">
      <c r="A69" s="8" t="s">
        <v>111</v>
      </c>
      <c r="B69" s="15">
        <f>'[4]27'!B71</f>
        <v>320</v>
      </c>
      <c r="C69" s="16">
        <f>'[4]27'!C71</f>
        <v>0</v>
      </c>
      <c r="D69" s="16">
        <f>'[4]27'!D71</f>
        <v>0</v>
      </c>
      <c r="E69" s="16">
        <f>'[4]27'!E71</f>
        <v>0</v>
      </c>
      <c r="F69" s="16">
        <f>'[4]27'!F71</f>
        <v>1020</v>
      </c>
      <c r="G69" s="16">
        <f>'[4]27'!G71</f>
        <v>0</v>
      </c>
      <c r="H69" s="17">
        <f t="shared" ref="H69:H98" si="59">SUM(B69:G69)</f>
        <v>1340</v>
      </c>
      <c r="I69" s="15">
        <f>'[4]27'!J71</f>
        <v>270</v>
      </c>
      <c r="J69" s="16">
        <f>'[4]27'!K71</f>
        <v>0</v>
      </c>
      <c r="K69" s="16">
        <f>'[4]27'!L71</f>
        <v>0</v>
      </c>
      <c r="L69" s="16">
        <f>'[4]27'!M71</f>
        <v>0</v>
      </c>
      <c r="M69" s="16">
        <f>'[4]27'!N71</f>
        <v>0</v>
      </c>
      <c r="N69" s="16">
        <f>'[4]27'!O71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30.66</v>
      </c>
      <c r="AU69" s="8">
        <v>30.66</v>
      </c>
      <c r="AW69" s="207">
        <v>26.99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26.99</v>
      </c>
      <c r="BD69" s="207">
        <v>26.99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26.99</v>
      </c>
      <c r="BL69" s="8">
        <f t="shared" si="53"/>
        <v>30.66</v>
      </c>
      <c r="BM69" s="8">
        <f t="shared" si="54"/>
        <v>30.66</v>
      </c>
      <c r="BN69" s="8">
        <f t="shared" si="55"/>
        <v>26.99</v>
      </c>
      <c r="BO69" s="8">
        <f t="shared" si="56"/>
        <v>26.99</v>
      </c>
      <c r="BP69" s="182">
        <f t="shared" si="57"/>
        <v>3.6700000000000017</v>
      </c>
      <c r="BQ69" s="182">
        <f t="shared" si="58"/>
        <v>3.6700000000000017</v>
      </c>
    </row>
    <row r="70" spans="1:69">
      <c r="A70" s="8" t="s">
        <v>112</v>
      </c>
      <c r="B70" s="15">
        <f>'[4]27'!B72</f>
        <v>320</v>
      </c>
      <c r="C70" s="16">
        <f>'[4]27'!C72</f>
        <v>0</v>
      </c>
      <c r="D70" s="16">
        <f>'[4]27'!D72</f>
        <v>0</v>
      </c>
      <c r="E70" s="16">
        <f>'[4]27'!E72</f>
        <v>0</v>
      </c>
      <c r="F70" s="16">
        <f>'[4]27'!F72</f>
        <v>1020</v>
      </c>
      <c r="G70" s="16">
        <f>'[4]27'!G72</f>
        <v>0</v>
      </c>
      <c r="H70" s="17">
        <f t="shared" si="59"/>
        <v>1340</v>
      </c>
      <c r="I70" s="15">
        <f>'[4]27'!J72</f>
        <v>270</v>
      </c>
      <c r="J70" s="16">
        <f>'[4]27'!K72</f>
        <v>0</v>
      </c>
      <c r="K70" s="16">
        <f>'[4]27'!L72</f>
        <v>0</v>
      </c>
      <c r="L70" s="16">
        <f>'[4]27'!M72</f>
        <v>0</v>
      </c>
      <c r="M70" s="16">
        <f>'[4]27'!N72</f>
        <v>0</v>
      </c>
      <c r="N70" s="16">
        <f>'[4]27'!O72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30.66</v>
      </c>
      <c r="AU70" s="8">
        <v>30.66</v>
      </c>
      <c r="AW70" s="207">
        <v>26.99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26.99</v>
      </c>
      <c r="BD70" s="207">
        <v>26.99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26.99</v>
      </c>
      <c r="BL70" s="8">
        <f t="shared" si="53"/>
        <v>30.66</v>
      </c>
      <c r="BM70" s="8">
        <f t="shared" si="54"/>
        <v>30.66</v>
      </c>
      <c r="BN70" s="8">
        <f t="shared" si="55"/>
        <v>26.99</v>
      </c>
      <c r="BO70" s="8">
        <f t="shared" si="56"/>
        <v>26.99</v>
      </c>
      <c r="BP70" s="182">
        <f t="shared" si="57"/>
        <v>3.6700000000000017</v>
      </c>
      <c r="BQ70" s="182">
        <f t="shared" si="58"/>
        <v>3.6700000000000017</v>
      </c>
    </row>
    <row r="71" spans="1:69">
      <c r="A71" s="8" t="s">
        <v>113</v>
      </c>
      <c r="B71" s="15">
        <f>'[4]27'!B73</f>
        <v>320</v>
      </c>
      <c r="C71" s="16">
        <f>'[4]27'!C73</f>
        <v>0</v>
      </c>
      <c r="D71" s="16">
        <f>'[4]27'!D73</f>
        <v>0</v>
      </c>
      <c r="E71" s="16">
        <f>'[4]27'!E73</f>
        <v>0</v>
      </c>
      <c r="F71" s="16">
        <f>'[4]27'!F73</f>
        <v>1020</v>
      </c>
      <c r="G71" s="16">
        <f>'[4]27'!G73</f>
        <v>0</v>
      </c>
      <c r="H71" s="17">
        <f t="shared" si="59"/>
        <v>1340</v>
      </c>
      <c r="I71" s="15">
        <f>'[4]27'!J73</f>
        <v>270</v>
      </c>
      <c r="J71" s="16">
        <f>'[4]27'!K73</f>
        <v>0</v>
      </c>
      <c r="K71" s="16">
        <f>'[4]27'!L73</f>
        <v>0</v>
      </c>
      <c r="L71" s="16">
        <f>'[4]27'!M73</f>
        <v>0</v>
      </c>
      <c r="M71" s="16">
        <f>'[4]27'!N73</f>
        <v>0</v>
      </c>
      <c r="N71" s="16">
        <f>'[4]27'!O73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26.42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26.42</v>
      </c>
      <c r="AL71" s="8">
        <f t="shared" si="35"/>
        <v>211.57999999999998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211.57999999999998</v>
      </c>
      <c r="AT71" s="8">
        <v>30.66</v>
      </c>
      <c r="AU71" s="8">
        <v>30.66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26.42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26.42</v>
      </c>
      <c r="BL71" s="8">
        <f t="shared" si="53"/>
        <v>30.66</v>
      </c>
      <c r="BM71" s="8">
        <f t="shared" si="54"/>
        <v>30.66</v>
      </c>
      <c r="BN71" s="8">
        <f t="shared" si="55"/>
        <v>32</v>
      </c>
      <c r="BO71" s="8">
        <f t="shared" si="56"/>
        <v>26.42</v>
      </c>
      <c r="BP71" s="182">
        <f t="shared" si="57"/>
        <v>-1.3399999999999999</v>
      </c>
      <c r="BQ71" s="182">
        <f t="shared" si="58"/>
        <v>4.2399999999999984</v>
      </c>
    </row>
    <row r="72" spans="1:69">
      <c r="A72" s="8" t="s">
        <v>114</v>
      </c>
      <c r="B72" s="15">
        <f>'[4]27'!B74</f>
        <v>320</v>
      </c>
      <c r="C72" s="16">
        <f>'[4]27'!C74</f>
        <v>0</v>
      </c>
      <c r="D72" s="16">
        <f>'[4]27'!D74</f>
        <v>0</v>
      </c>
      <c r="E72" s="16">
        <f>'[4]27'!E74</f>
        <v>0</v>
      </c>
      <c r="F72" s="16">
        <f>'[4]27'!F74</f>
        <v>1020</v>
      </c>
      <c r="G72" s="16">
        <f>'[4]27'!G74</f>
        <v>0</v>
      </c>
      <c r="H72" s="17">
        <f t="shared" si="59"/>
        <v>1340</v>
      </c>
      <c r="I72" s="15">
        <f>'[4]27'!J74</f>
        <v>270</v>
      </c>
      <c r="J72" s="16">
        <f>'[4]27'!K74</f>
        <v>0</v>
      </c>
      <c r="K72" s="16">
        <f>'[4]27'!L74</f>
        <v>0</v>
      </c>
      <c r="L72" s="16">
        <f>'[4]27'!M74</f>
        <v>0</v>
      </c>
      <c r="M72" s="16">
        <f>'[4]27'!N74</f>
        <v>0</v>
      </c>
      <c r="N72" s="16">
        <f>'[4]27'!O74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26.42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26.42</v>
      </c>
      <c r="AL72" s="8">
        <f t="shared" si="35"/>
        <v>211.57999999999998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211.57999999999998</v>
      </c>
      <c r="AT72" s="8">
        <v>30.66</v>
      </c>
      <c r="AU72" s="8">
        <v>14.76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26.42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26.42</v>
      </c>
      <c r="BL72" s="8">
        <f t="shared" si="53"/>
        <v>30.66</v>
      </c>
      <c r="BM72" s="8">
        <f t="shared" si="54"/>
        <v>14.76</v>
      </c>
      <c r="BN72" s="8">
        <f t="shared" si="55"/>
        <v>32</v>
      </c>
      <c r="BO72" s="8">
        <f t="shared" si="56"/>
        <v>26.42</v>
      </c>
      <c r="BP72" s="182">
        <f t="shared" si="57"/>
        <v>-1.3399999999999999</v>
      </c>
      <c r="BQ72" s="182">
        <f t="shared" si="58"/>
        <v>-11.660000000000002</v>
      </c>
    </row>
    <row r="73" spans="1:69">
      <c r="A73" s="8" t="s">
        <v>115</v>
      </c>
      <c r="B73" s="15">
        <f>'[4]27'!B75</f>
        <v>320</v>
      </c>
      <c r="C73" s="16">
        <f>'[4]27'!C75</f>
        <v>0</v>
      </c>
      <c r="D73" s="16">
        <f>'[4]27'!D75</f>
        <v>0</v>
      </c>
      <c r="E73" s="16">
        <f>'[4]27'!E75</f>
        <v>0</v>
      </c>
      <c r="F73" s="16">
        <f>'[4]27'!F75</f>
        <v>1020</v>
      </c>
      <c r="G73" s="16">
        <f>'[4]27'!G75</f>
        <v>0</v>
      </c>
      <c r="H73" s="17">
        <f t="shared" si="59"/>
        <v>1340</v>
      </c>
      <c r="I73" s="15">
        <f>'[4]27'!J75</f>
        <v>270</v>
      </c>
      <c r="J73" s="16">
        <f>'[4]27'!K75</f>
        <v>0</v>
      </c>
      <c r="K73" s="16">
        <f>'[4]27'!L75</f>
        <v>0</v>
      </c>
      <c r="L73" s="16">
        <f>'[4]27'!M75</f>
        <v>0</v>
      </c>
      <c r="M73" s="16">
        <f>'[4]27'!N75</f>
        <v>0</v>
      </c>
      <c r="N73" s="16">
        <f>'[4]27'!O75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26.42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26.42</v>
      </c>
      <c r="AL73" s="8">
        <f t="shared" si="35"/>
        <v>211.57999999999998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211.57999999999998</v>
      </c>
      <c r="AT73" s="8">
        <v>30.66</v>
      </c>
      <c r="AU73" s="8">
        <v>21.89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26.42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26.42</v>
      </c>
      <c r="BL73" s="8">
        <f t="shared" si="53"/>
        <v>30.66</v>
      </c>
      <c r="BM73" s="8">
        <f t="shared" si="54"/>
        <v>21.89</v>
      </c>
      <c r="BN73" s="8">
        <f t="shared" si="55"/>
        <v>32</v>
      </c>
      <c r="BO73" s="8">
        <f t="shared" si="56"/>
        <v>26.42</v>
      </c>
      <c r="BP73" s="182">
        <f t="shared" si="57"/>
        <v>-1.3399999999999999</v>
      </c>
      <c r="BQ73" s="182">
        <f t="shared" si="58"/>
        <v>-4.5300000000000011</v>
      </c>
    </row>
    <row r="74" spans="1:69">
      <c r="A74" s="8" t="s">
        <v>116</v>
      </c>
      <c r="B74" s="15">
        <f>'[4]27'!B76</f>
        <v>320</v>
      </c>
      <c r="C74" s="16">
        <f>'[4]27'!C76</f>
        <v>0</v>
      </c>
      <c r="D74" s="16">
        <f>'[4]27'!D76</f>
        <v>0</v>
      </c>
      <c r="E74" s="16">
        <f>'[4]27'!E76</f>
        <v>0</v>
      </c>
      <c r="F74" s="16">
        <f>'[4]27'!F76</f>
        <v>1020</v>
      </c>
      <c r="G74" s="16">
        <f>'[4]27'!G76</f>
        <v>0</v>
      </c>
      <c r="H74" s="17">
        <f t="shared" si="59"/>
        <v>1340</v>
      </c>
      <c r="I74" s="15">
        <f>'[4]27'!J76</f>
        <v>277.58999999999997</v>
      </c>
      <c r="J74" s="16">
        <f>'[4]27'!K76</f>
        <v>0</v>
      </c>
      <c r="K74" s="16">
        <f>'[4]27'!L76</f>
        <v>0</v>
      </c>
      <c r="L74" s="16">
        <f>'[4]27'!M76</f>
        <v>0</v>
      </c>
      <c r="M74" s="16">
        <f>'[4]27'!N76</f>
        <v>0</v>
      </c>
      <c r="N74" s="16">
        <f>'[4]27'!O76</f>
        <v>0</v>
      </c>
      <c r="O74" s="17">
        <f t="shared" si="60"/>
        <v>277.58999999999997</v>
      </c>
      <c r="P74" s="18">
        <f>frq!C74</f>
        <v>1</v>
      </c>
      <c r="Q74" s="15">
        <f t="shared" si="33"/>
        <v>277.58999999999997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277.58999999999997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213.58999999999997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213.58999999999997</v>
      </c>
      <c r="AT74" s="8">
        <v>30.66</v>
      </c>
      <c r="AU74" s="8">
        <v>21.89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30.66</v>
      </c>
      <c r="BM74" s="8">
        <f t="shared" si="54"/>
        <v>21.89</v>
      </c>
      <c r="BN74" s="8">
        <f t="shared" si="55"/>
        <v>32</v>
      </c>
      <c r="BO74" s="8">
        <f t="shared" si="56"/>
        <v>32</v>
      </c>
      <c r="BP74" s="182">
        <f t="shared" si="57"/>
        <v>-1.3399999999999999</v>
      </c>
      <c r="BQ74" s="182">
        <f t="shared" si="58"/>
        <v>-10.11</v>
      </c>
    </row>
    <row r="75" spans="1:69">
      <c r="A75" s="8" t="s">
        <v>117</v>
      </c>
      <c r="B75" s="15">
        <f>'[4]27'!B77</f>
        <v>320</v>
      </c>
      <c r="C75" s="16">
        <f>'[4]27'!C77</f>
        <v>0</v>
      </c>
      <c r="D75" s="16">
        <f>'[4]27'!D77</f>
        <v>0</v>
      </c>
      <c r="E75" s="16">
        <f>'[4]27'!E77</f>
        <v>0</v>
      </c>
      <c r="F75" s="16">
        <f>'[4]27'!F77</f>
        <v>1040</v>
      </c>
      <c r="G75" s="16">
        <f>'[4]27'!G77</f>
        <v>0</v>
      </c>
      <c r="H75" s="17">
        <f t="shared" si="59"/>
        <v>1360</v>
      </c>
      <c r="I75" s="15">
        <f>'[4]27'!J77</f>
        <v>286.60000000000002</v>
      </c>
      <c r="J75" s="16">
        <f>'[4]27'!K77</f>
        <v>0</v>
      </c>
      <c r="K75" s="16">
        <f>'[4]27'!L77</f>
        <v>0</v>
      </c>
      <c r="L75" s="16">
        <f>'[4]27'!M77</f>
        <v>0</v>
      </c>
      <c r="M75" s="16">
        <f>'[4]27'!N77</f>
        <v>0</v>
      </c>
      <c r="N75" s="16">
        <f>'[4]27'!O77</f>
        <v>0</v>
      </c>
      <c r="O75" s="17">
        <f t="shared" si="60"/>
        <v>286.60000000000002</v>
      </c>
      <c r="P75" s="18">
        <f>frq!C75</f>
        <v>1</v>
      </c>
      <c r="Q75" s="15">
        <f t="shared" si="33"/>
        <v>286.60000000000002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286.60000000000002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222.60000000000002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222.60000000000002</v>
      </c>
      <c r="AT75" s="8">
        <v>30.66</v>
      </c>
      <c r="AU75" s="8">
        <v>21.89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30.66</v>
      </c>
      <c r="BM75" s="8">
        <f t="shared" si="54"/>
        <v>21.89</v>
      </c>
      <c r="BN75" s="8">
        <f t="shared" si="55"/>
        <v>32</v>
      </c>
      <c r="BO75" s="8">
        <f t="shared" si="56"/>
        <v>32</v>
      </c>
      <c r="BP75" s="182">
        <f t="shared" si="57"/>
        <v>-1.3399999999999999</v>
      </c>
      <c r="BQ75" s="182">
        <f t="shared" si="58"/>
        <v>-10.11</v>
      </c>
    </row>
    <row r="76" spans="1:69">
      <c r="A76" s="8" t="s">
        <v>118</v>
      </c>
      <c r="B76" s="15">
        <f>'[4]27'!B78</f>
        <v>320</v>
      </c>
      <c r="C76" s="16">
        <f>'[4]27'!C78</f>
        <v>0</v>
      </c>
      <c r="D76" s="16">
        <f>'[4]27'!D78</f>
        <v>0</v>
      </c>
      <c r="E76" s="16">
        <f>'[4]27'!E78</f>
        <v>0</v>
      </c>
      <c r="F76" s="16">
        <f>'[4]27'!F78</f>
        <v>1040</v>
      </c>
      <c r="G76" s="16">
        <f>'[4]27'!G78</f>
        <v>0</v>
      </c>
      <c r="H76" s="17">
        <f t="shared" si="59"/>
        <v>1360</v>
      </c>
      <c r="I76" s="15">
        <f>'[4]27'!J78</f>
        <v>286.60000000000002</v>
      </c>
      <c r="J76" s="16">
        <f>'[4]27'!K78</f>
        <v>0</v>
      </c>
      <c r="K76" s="16">
        <f>'[4]27'!L78</f>
        <v>0</v>
      </c>
      <c r="L76" s="16">
        <f>'[4]27'!M78</f>
        <v>0</v>
      </c>
      <c r="M76" s="16">
        <f>'[4]27'!N78</f>
        <v>0</v>
      </c>
      <c r="N76" s="16">
        <f>'[4]27'!O78</f>
        <v>0</v>
      </c>
      <c r="O76" s="17">
        <f t="shared" si="60"/>
        <v>286.60000000000002</v>
      </c>
      <c r="P76" s="18">
        <f>frq!C76</f>
        <v>1</v>
      </c>
      <c r="Q76" s="15">
        <f t="shared" si="33"/>
        <v>286.60000000000002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286.60000000000002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222.60000000000002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222.60000000000002</v>
      </c>
      <c r="AT76" s="8">
        <v>30.66</v>
      </c>
      <c r="AU76" s="8">
        <v>25.32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30.66</v>
      </c>
      <c r="BM76" s="8">
        <f t="shared" si="54"/>
        <v>25.32</v>
      </c>
      <c r="BN76" s="8">
        <f t="shared" si="55"/>
        <v>32</v>
      </c>
      <c r="BO76" s="8">
        <f t="shared" si="56"/>
        <v>32</v>
      </c>
      <c r="BP76" s="182">
        <f t="shared" si="57"/>
        <v>-1.3399999999999999</v>
      </c>
      <c r="BQ76" s="182">
        <f t="shared" si="58"/>
        <v>-6.68</v>
      </c>
    </row>
    <row r="77" spans="1:69">
      <c r="A77" s="8" t="s">
        <v>119</v>
      </c>
      <c r="B77" s="15">
        <f>'[4]27'!B79</f>
        <v>320</v>
      </c>
      <c r="C77" s="16">
        <f>'[4]27'!C79</f>
        <v>0</v>
      </c>
      <c r="D77" s="16">
        <f>'[4]27'!D79</f>
        <v>0</v>
      </c>
      <c r="E77" s="16">
        <f>'[4]27'!E79</f>
        <v>0</v>
      </c>
      <c r="F77" s="16">
        <f>'[4]27'!F79</f>
        <v>1040</v>
      </c>
      <c r="G77" s="16">
        <f>'[4]27'!G79</f>
        <v>0</v>
      </c>
      <c r="H77" s="17">
        <f t="shared" si="59"/>
        <v>1360</v>
      </c>
      <c r="I77" s="15">
        <f>'[4]27'!J79</f>
        <v>311.21600000000001</v>
      </c>
      <c r="J77" s="16">
        <f>'[4]27'!K79</f>
        <v>0</v>
      </c>
      <c r="K77" s="16">
        <f>'[4]27'!L79</f>
        <v>0</v>
      </c>
      <c r="L77" s="16">
        <f>'[4]27'!M79</f>
        <v>0</v>
      </c>
      <c r="M77" s="16">
        <f>'[4]27'!N79</f>
        <v>0</v>
      </c>
      <c r="N77" s="16">
        <f>'[4]27'!O79</f>
        <v>0</v>
      </c>
      <c r="O77" s="17">
        <f t="shared" si="60"/>
        <v>311.21600000000001</v>
      </c>
      <c r="P77" s="18">
        <f>frq!C77</f>
        <v>1</v>
      </c>
      <c r="Q77" s="15">
        <f t="shared" si="33"/>
        <v>311.21600000000001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311.21600000000001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247.21600000000001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247.21600000000001</v>
      </c>
      <c r="AT77" s="8">
        <v>30.66</v>
      </c>
      <c r="AU77" s="8">
        <v>25.32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30.66</v>
      </c>
      <c r="BM77" s="8">
        <f t="shared" si="54"/>
        <v>25.32</v>
      </c>
      <c r="BN77" s="8">
        <f t="shared" si="55"/>
        <v>32</v>
      </c>
      <c r="BO77" s="8">
        <f t="shared" si="56"/>
        <v>32</v>
      </c>
      <c r="BP77" s="182">
        <f t="shared" si="57"/>
        <v>-1.3399999999999999</v>
      </c>
      <c r="BQ77" s="182">
        <f t="shared" si="58"/>
        <v>-6.68</v>
      </c>
    </row>
    <row r="78" spans="1:69">
      <c r="A78" s="8" t="s">
        <v>120</v>
      </c>
      <c r="B78" s="15">
        <f>'[4]27'!B80</f>
        <v>320</v>
      </c>
      <c r="C78" s="16">
        <f>'[4]27'!C80</f>
        <v>0</v>
      </c>
      <c r="D78" s="16">
        <f>'[4]27'!D80</f>
        <v>0</v>
      </c>
      <c r="E78" s="16">
        <f>'[4]27'!E80</f>
        <v>0</v>
      </c>
      <c r="F78" s="16">
        <f>'[4]27'!F80</f>
        <v>1040</v>
      </c>
      <c r="G78" s="16">
        <f>'[4]27'!G80</f>
        <v>0</v>
      </c>
      <c r="H78" s="17">
        <f t="shared" si="59"/>
        <v>1360</v>
      </c>
      <c r="I78" s="15">
        <f>'[4]27'!J80</f>
        <v>311.21600000000001</v>
      </c>
      <c r="J78" s="16">
        <f>'[4]27'!K80</f>
        <v>0</v>
      </c>
      <c r="K78" s="16">
        <f>'[4]27'!L80</f>
        <v>0</v>
      </c>
      <c r="L78" s="16">
        <f>'[4]27'!M80</f>
        <v>0</v>
      </c>
      <c r="M78" s="16">
        <f>'[4]27'!N80</f>
        <v>0</v>
      </c>
      <c r="N78" s="16">
        <f>'[4]27'!O80</f>
        <v>0</v>
      </c>
      <c r="O78" s="17">
        <f t="shared" si="60"/>
        <v>311.21600000000001</v>
      </c>
      <c r="P78" s="18">
        <f>frq!C78</f>
        <v>1</v>
      </c>
      <c r="Q78" s="15">
        <f t="shared" si="33"/>
        <v>311.21600000000001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311.21600000000001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247.21600000000001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247.21600000000001</v>
      </c>
      <c r="AT78" s="8">
        <v>30.66</v>
      </c>
      <c r="AU78" s="8">
        <v>25.32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30.66</v>
      </c>
      <c r="BM78" s="8">
        <f t="shared" si="54"/>
        <v>25.32</v>
      </c>
      <c r="BN78" s="8">
        <f t="shared" si="55"/>
        <v>32</v>
      </c>
      <c r="BO78" s="8">
        <f t="shared" si="56"/>
        <v>32</v>
      </c>
      <c r="BP78" s="182">
        <f t="shared" si="57"/>
        <v>-1.3399999999999999</v>
      </c>
      <c r="BQ78" s="182">
        <f t="shared" si="58"/>
        <v>-6.68</v>
      </c>
    </row>
    <row r="79" spans="1:69">
      <c r="A79" s="8" t="s">
        <v>121</v>
      </c>
      <c r="B79" s="15">
        <f>'[4]27'!B81</f>
        <v>320</v>
      </c>
      <c r="C79" s="16">
        <f>'[4]27'!C81</f>
        <v>0</v>
      </c>
      <c r="D79" s="16">
        <f>'[4]27'!D81</f>
        <v>0</v>
      </c>
      <c r="E79" s="16">
        <f>'[4]27'!E81</f>
        <v>0</v>
      </c>
      <c r="F79" s="16">
        <f>'[4]27'!F81</f>
        <v>1040</v>
      </c>
      <c r="G79" s="16">
        <f>'[4]27'!G81</f>
        <v>0</v>
      </c>
      <c r="H79" s="17">
        <f t="shared" si="59"/>
        <v>1360</v>
      </c>
      <c r="I79" s="15">
        <f>'[4]27'!J81</f>
        <v>311.21600000000001</v>
      </c>
      <c r="J79" s="16">
        <f>'[4]27'!K81</f>
        <v>0</v>
      </c>
      <c r="K79" s="16">
        <f>'[4]27'!L81</f>
        <v>0</v>
      </c>
      <c r="L79" s="16">
        <f>'[4]27'!M81</f>
        <v>0</v>
      </c>
      <c r="M79" s="16">
        <f>'[4]27'!N81</f>
        <v>0</v>
      </c>
      <c r="N79" s="16">
        <f>'[4]27'!O81</f>
        <v>0</v>
      </c>
      <c r="O79" s="17">
        <f t="shared" si="60"/>
        <v>311.21600000000001</v>
      </c>
      <c r="P79" s="18">
        <f>frq!C79</f>
        <v>1</v>
      </c>
      <c r="Q79" s="15">
        <f t="shared" si="33"/>
        <v>311.21600000000001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311.21600000000001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247.21600000000001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247.21600000000001</v>
      </c>
      <c r="AT79" s="8">
        <v>30.66</v>
      </c>
      <c r="AU79" s="8">
        <v>25.32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30.66</v>
      </c>
      <c r="BM79" s="8">
        <f t="shared" si="54"/>
        <v>25.32</v>
      </c>
      <c r="BN79" s="8">
        <f t="shared" si="55"/>
        <v>32</v>
      </c>
      <c r="BO79" s="8">
        <f t="shared" si="56"/>
        <v>32</v>
      </c>
      <c r="BP79" s="182">
        <f t="shared" si="57"/>
        <v>-1.3399999999999999</v>
      </c>
      <c r="BQ79" s="182">
        <f t="shared" si="58"/>
        <v>-6.68</v>
      </c>
    </row>
    <row r="80" spans="1:69">
      <c r="A80" s="8" t="s">
        <v>122</v>
      </c>
      <c r="B80" s="15">
        <f>'[4]27'!B82</f>
        <v>320</v>
      </c>
      <c r="C80" s="16">
        <f>'[4]27'!C82</f>
        <v>0</v>
      </c>
      <c r="D80" s="16">
        <f>'[4]27'!D82</f>
        <v>0</v>
      </c>
      <c r="E80" s="16">
        <f>'[4]27'!E82</f>
        <v>0</v>
      </c>
      <c r="F80" s="16">
        <f>'[4]27'!F82</f>
        <v>1040</v>
      </c>
      <c r="G80" s="16">
        <f>'[4]27'!G82</f>
        <v>0</v>
      </c>
      <c r="H80" s="17">
        <f t="shared" si="59"/>
        <v>1360</v>
      </c>
      <c r="I80" s="15">
        <f>'[4]27'!J82</f>
        <v>311.21600000000001</v>
      </c>
      <c r="J80" s="16">
        <f>'[4]27'!K82</f>
        <v>0</v>
      </c>
      <c r="K80" s="16">
        <f>'[4]27'!L82</f>
        <v>0</v>
      </c>
      <c r="L80" s="16">
        <f>'[4]27'!M82</f>
        <v>0</v>
      </c>
      <c r="M80" s="16">
        <f>'[4]27'!N82</f>
        <v>0</v>
      </c>
      <c r="N80" s="16">
        <f>'[4]27'!O82</f>
        <v>0</v>
      </c>
      <c r="O80" s="17">
        <f t="shared" si="60"/>
        <v>311.21600000000001</v>
      </c>
      <c r="P80" s="18">
        <f>frq!C80</f>
        <v>1</v>
      </c>
      <c r="Q80" s="15">
        <f t="shared" si="33"/>
        <v>311.21600000000001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311.21600000000001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247.21600000000001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247.21600000000001</v>
      </c>
      <c r="AT80" s="8">
        <v>30.66</v>
      </c>
      <c r="AU80" s="8">
        <v>25.32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30.66</v>
      </c>
      <c r="BM80" s="8">
        <f t="shared" si="54"/>
        <v>25.32</v>
      </c>
      <c r="BN80" s="8">
        <f t="shared" si="55"/>
        <v>32</v>
      </c>
      <c r="BO80" s="8">
        <f t="shared" si="56"/>
        <v>32</v>
      </c>
      <c r="BP80" s="182">
        <f t="shared" si="57"/>
        <v>-1.3399999999999999</v>
      </c>
      <c r="BQ80" s="182">
        <f t="shared" si="58"/>
        <v>-6.68</v>
      </c>
    </row>
    <row r="81" spans="1:69">
      <c r="A81" s="8" t="s">
        <v>123</v>
      </c>
      <c r="B81" s="15">
        <f>'[4]27'!B83</f>
        <v>320</v>
      </c>
      <c r="C81" s="16">
        <f>'[4]27'!C83</f>
        <v>0</v>
      </c>
      <c r="D81" s="16">
        <f>'[4]27'!D83</f>
        <v>0</v>
      </c>
      <c r="E81" s="16">
        <f>'[4]27'!E83</f>
        <v>0</v>
      </c>
      <c r="F81" s="16">
        <f>'[4]27'!F83</f>
        <v>1040</v>
      </c>
      <c r="G81" s="16">
        <f>'[4]27'!G83</f>
        <v>0</v>
      </c>
      <c r="H81" s="17">
        <f t="shared" si="59"/>
        <v>1360</v>
      </c>
      <c r="I81" s="15">
        <f>'[4]27'!J83</f>
        <v>286.60000000000002</v>
      </c>
      <c r="J81" s="16">
        <f>'[4]27'!K83</f>
        <v>0</v>
      </c>
      <c r="K81" s="16">
        <f>'[4]27'!L83</f>
        <v>0</v>
      </c>
      <c r="L81" s="16">
        <f>'[4]27'!M83</f>
        <v>0</v>
      </c>
      <c r="M81" s="16">
        <f>'[4]27'!N83</f>
        <v>0</v>
      </c>
      <c r="N81" s="16">
        <f>'[4]27'!O83</f>
        <v>0</v>
      </c>
      <c r="O81" s="17">
        <f t="shared" si="60"/>
        <v>286.60000000000002</v>
      </c>
      <c r="P81" s="18">
        <f>frq!C81</f>
        <v>1</v>
      </c>
      <c r="Q81" s="15">
        <f t="shared" si="33"/>
        <v>286.60000000000002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286.60000000000002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222.60000000000002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222.60000000000002</v>
      </c>
      <c r="AT81" s="8">
        <v>30.66</v>
      </c>
      <c r="AU81" s="8">
        <v>25.32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30.66</v>
      </c>
      <c r="BM81" s="8">
        <f t="shared" si="54"/>
        <v>25.32</v>
      </c>
      <c r="BN81" s="8">
        <f t="shared" si="55"/>
        <v>32</v>
      </c>
      <c r="BO81" s="8">
        <f t="shared" si="56"/>
        <v>32</v>
      </c>
      <c r="BP81" s="182">
        <f t="shared" si="57"/>
        <v>-1.3399999999999999</v>
      </c>
      <c r="BQ81" s="182">
        <f t="shared" si="58"/>
        <v>-6.68</v>
      </c>
    </row>
    <row r="82" spans="1:69">
      <c r="A82" s="8" t="s">
        <v>124</v>
      </c>
      <c r="B82" s="15">
        <f>'[4]27'!B84</f>
        <v>320</v>
      </c>
      <c r="C82" s="16">
        <f>'[4]27'!C84</f>
        <v>0</v>
      </c>
      <c r="D82" s="16">
        <f>'[4]27'!D84</f>
        <v>0</v>
      </c>
      <c r="E82" s="16">
        <f>'[4]27'!E84</f>
        <v>0</v>
      </c>
      <c r="F82" s="16">
        <f>'[4]27'!F84</f>
        <v>1040</v>
      </c>
      <c r="G82" s="16">
        <f>'[4]27'!G84</f>
        <v>0</v>
      </c>
      <c r="H82" s="17">
        <f t="shared" si="59"/>
        <v>1360</v>
      </c>
      <c r="I82" s="15">
        <f>'[4]27'!J84</f>
        <v>286.60000000000002</v>
      </c>
      <c r="J82" s="16">
        <f>'[4]27'!K84</f>
        <v>0</v>
      </c>
      <c r="K82" s="16">
        <f>'[4]27'!L84</f>
        <v>0</v>
      </c>
      <c r="L82" s="16">
        <f>'[4]27'!M84</f>
        <v>0</v>
      </c>
      <c r="M82" s="16">
        <f>'[4]27'!N84</f>
        <v>0</v>
      </c>
      <c r="N82" s="16">
        <f>'[4]27'!O84</f>
        <v>0</v>
      </c>
      <c r="O82" s="17">
        <f t="shared" si="60"/>
        <v>286.60000000000002</v>
      </c>
      <c r="P82" s="18">
        <f>frq!C82</f>
        <v>1</v>
      </c>
      <c r="Q82" s="15">
        <f t="shared" si="33"/>
        <v>286.60000000000002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286.60000000000002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222.60000000000002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222.60000000000002</v>
      </c>
      <c r="AT82" s="8">
        <v>30.66</v>
      </c>
      <c r="AU82" s="8">
        <v>25.32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30.66</v>
      </c>
      <c r="BM82" s="8">
        <f t="shared" si="54"/>
        <v>25.32</v>
      </c>
      <c r="BN82" s="8">
        <f t="shared" si="55"/>
        <v>32</v>
      </c>
      <c r="BO82" s="8">
        <f t="shared" si="56"/>
        <v>32</v>
      </c>
      <c r="BP82" s="182">
        <f t="shared" si="57"/>
        <v>-1.3399999999999999</v>
      </c>
      <c r="BQ82" s="182">
        <f t="shared" si="58"/>
        <v>-6.68</v>
      </c>
    </row>
    <row r="83" spans="1:69">
      <c r="A83" s="8" t="s">
        <v>125</v>
      </c>
      <c r="B83" s="15">
        <f>'[4]27'!B85</f>
        <v>320</v>
      </c>
      <c r="C83" s="16">
        <f>'[4]27'!C85</f>
        <v>0</v>
      </c>
      <c r="D83" s="16">
        <f>'[4]27'!D85</f>
        <v>0</v>
      </c>
      <c r="E83" s="16">
        <f>'[4]27'!E85</f>
        <v>0</v>
      </c>
      <c r="F83" s="16">
        <f>'[4]27'!F85</f>
        <v>1040</v>
      </c>
      <c r="G83" s="16">
        <f>'[4]27'!G85</f>
        <v>0</v>
      </c>
      <c r="H83" s="17">
        <f t="shared" si="59"/>
        <v>1360</v>
      </c>
      <c r="I83" s="15">
        <f>'[4]27'!J85</f>
        <v>270</v>
      </c>
      <c r="J83" s="16">
        <f>'[4]27'!K85</f>
        <v>0</v>
      </c>
      <c r="K83" s="16">
        <f>'[4]27'!L85</f>
        <v>0</v>
      </c>
      <c r="L83" s="16">
        <f>'[4]27'!M85</f>
        <v>0</v>
      </c>
      <c r="M83" s="16">
        <f>'[4]27'!N85</f>
        <v>0</v>
      </c>
      <c r="N83" s="16">
        <f>'[4]27'!O85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15.4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15.4</v>
      </c>
      <c r="AL83" s="8">
        <f t="shared" si="35"/>
        <v>222.6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222.6</v>
      </c>
      <c r="AT83" s="8">
        <v>30.66</v>
      </c>
      <c r="AU83" s="8">
        <v>25.32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15.4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15.4</v>
      </c>
      <c r="BL83" s="8">
        <f t="shared" si="53"/>
        <v>30.66</v>
      </c>
      <c r="BM83" s="8">
        <f t="shared" si="54"/>
        <v>25.32</v>
      </c>
      <c r="BN83" s="8">
        <f t="shared" si="55"/>
        <v>32</v>
      </c>
      <c r="BO83" s="8">
        <f t="shared" si="56"/>
        <v>15.4</v>
      </c>
      <c r="BP83" s="182">
        <f t="shared" si="57"/>
        <v>-1.3399999999999999</v>
      </c>
      <c r="BQ83" s="182">
        <f t="shared" si="58"/>
        <v>9.92</v>
      </c>
    </row>
    <row r="84" spans="1:69">
      <c r="A84" s="8" t="s">
        <v>126</v>
      </c>
      <c r="B84" s="15">
        <f>'[4]27'!B86</f>
        <v>320</v>
      </c>
      <c r="C84" s="16">
        <f>'[4]27'!C86</f>
        <v>0</v>
      </c>
      <c r="D84" s="16">
        <f>'[4]27'!D86</f>
        <v>0</v>
      </c>
      <c r="E84" s="16">
        <f>'[4]27'!E86</f>
        <v>0</v>
      </c>
      <c r="F84" s="16">
        <f>'[4]27'!F86</f>
        <v>1040</v>
      </c>
      <c r="G84" s="16">
        <f>'[4]27'!G86</f>
        <v>0</v>
      </c>
      <c r="H84" s="17">
        <f t="shared" si="59"/>
        <v>1360</v>
      </c>
      <c r="I84" s="15">
        <f>'[4]27'!J86</f>
        <v>270</v>
      </c>
      <c r="J84" s="16">
        <f>'[4]27'!K86</f>
        <v>0</v>
      </c>
      <c r="K84" s="16">
        <f>'[4]27'!L86</f>
        <v>0</v>
      </c>
      <c r="L84" s="16">
        <f>'[4]27'!M86</f>
        <v>0</v>
      </c>
      <c r="M84" s="16">
        <f>'[4]27'!N86</f>
        <v>0</v>
      </c>
      <c r="N84" s="16">
        <f>'[4]27'!O86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22.84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22.84</v>
      </c>
      <c r="AL84" s="8">
        <f t="shared" si="35"/>
        <v>215.16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215.16</v>
      </c>
      <c r="AT84" s="8">
        <v>30.66</v>
      </c>
      <c r="AU84" s="8">
        <v>25.32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22.84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22.84</v>
      </c>
      <c r="BL84" s="8">
        <f t="shared" si="53"/>
        <v>30.66</v>
      </c>
      <c r="BM84" s="8">
        <f t="shared" si="54"/>
        <v>25.32</v>
      </c>
      <c r="BN84" s="8">
        <f t="shared" si="55"/>
        <v>32</v>
      </c>
      <c r="BO84" s="8">
        <f t="shared" si="56"/>
        <v>22.84</v>
      </c>
      <c r="BP84" s="182">
        <f t="shared" si="57"/>
        <v>-1.3399999999999999</v>
      </c>
      <c r="BQ84" s="182">
        <f t="shared" si="58"/>
        <v>2.4800000000000004</v>
      </c>
    </row>
    <row r="85" spans="1:69">
      <c r="A85" s="8" t="s">
        <v>127</v>
      </c>
      <c r="B85" s="15">
        <f>'[4]27'!B87</f>
        <v>320</v>
      </c>
      <c r="C85" s="16">
        <f>'[4]27'!C87</f>
        <v>0</v>
      </c>
      <c r="D85" s="16">
        <f>'[4]27'!D87</f>
        <v>0</v>
      </c>
      <c r="E85" s="16">
        <f>'[4]27'!E87</f>
        <v>0</v>
      </c>
      <c r="F85" s="16">
        <f>'[4]27'!F87</f>
        <v>1040</v>
      </c>
      <c r="G85" s="16">
        <f>'[4]27'!G87</f>
        <v>0</v>
      </c>
      <c r="H85" s="17">
        <f t="shared" si="59"/>
        <v>1360</v>
      </c>
      <c r="I85" s="15">
        <f>'[4]27'!J87</f>
        <v>270</v>
      </c>
      <c r="J85" s="16">
        <f>'[4]27'!K87</f>
        <v>0</v>
      </c>
      <c r="K85" s="16">
        <f>'[4]27'!L87</f>
        <v>0</v>
      </c>
      <c r="L85" s="16">
        <f>'[4]27'!M87</f>
        <v>0</v>
      </c>
      <c r="M85" s="16">
        <f>'[4]27'!N87</f>
        <v>0</v>
      </c>
      <c r="N85" s="16">
        <f>'[4]27'!O87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22.84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22.84</v>
      </c>
      <c r="AL85" s="8">
        <f t="shared" si="35"/>
        <v>215.16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215.16</v>
      </c>
      <c r="AT85" s="8">
        <v>30.66</v>
      </c>
      <c r="AU85" s="8">
        <v>25.32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22.84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22.84</v>
      </c>
      <c r="BL85" s="8">
        <f t="shared" si="53"/>
        <v>30.66</v>
      </c>
      <c r="BM85" s="8">
        <f t="shared" si="54"/>
        <v>25.32</v>
      </c>
      <c r="BN85" s="8">
        <f t="shared" si="55"/>
        <v>32</v>
      </c>
      <c r="BO85" s="8">
        <f t="shared" si="56"/>
        <v>22.84</v>
      </c>
      <c r="BP85" s="182">
        <f t="shared" si="57"/>
        <v>-1.3399999999999999</v>
      </c>
      <c r="BQ85" s="182">
        <f t="shared" si="58"/>
        <v>2.4800000000000004</v>
      </c>
    </row>
    <row r="86" spans="1:69">
      <c r="A86" s="8" t="s">
        <v>128</v>
      </c>
      <c r="B86" s="15">
        <f>'[4]27'!B88</f>
        <v>320</v>
      </c>
      <c r="C86" s="16">
        <f>'[4]27'!C88</f>
        <v>0</v>
      </c>
      <c r="D86" s="16">
        <f>'[4]27'!D88</f>
        <v>0</v>
      </c>
      <c r="E86" s="16">
        <f>'[4]27'!E88</f>
        <v>0</v>
      </c>
      <c r="F86" s="16">
        <f>'[4]27'!F88</f>
        <v>1040</v>
      </c>
      <c r="G86" s="16">
        <f>'[4]27'!G88</f>
        <v>0</v>
      </c>
      <c r="H86" s="17">
        <f t="shared" si="59"/>
        <v>1360</v>
      </c>
      <c r="I86" s="15">
        <f>'[4]27'!J88</f>
        <v>270</v>
      </c>
      <c r="J86" s="16">
        <f>'[4]27'!K88</f>
        <v>0</v>
      </c>
      <c r="K86" s="16">
        <f>'[4]27'!L88</f>
        <v>0</v>
      </c>
      <c r="L86" s="16">
        <f>'[4]27'!M88</f>
        <v>0</v>
      </c>
      <c r="M86" s="16">
        <f>'[4]27'!N88</f>
        <v>0</v>
      </c>
      <c r="N86" s="16">
        <f>'[4]27'!O88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22.84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22.84</v>
      </c>
      <c r="AL86" s="8">
        <f t="shared" si="35"/>
        <v>215.16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215.16</v>
      </c>
      <c r="AT86" s="8">
        <v>30.66</v>
      </c>
      <c r="AU86" s="8">
        <v>25.32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22.84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22.84</v>
      </c>
      <c r="BL86" s="8">
        <f t="shared" si="53"/>
        <v>30.66</v>
      </c>
      <c r="BM86" s="8">
        <f t="shared" si="54"/>
        <v>25.32</v>
      </c>
      <c r="BN86" s="8">
        <f t="shared" si="55"/>
        <v>32</v>
      </c>
      <c r="BO86" s="8">
        <f t="shared" si="56"/>
        <v>22.84</v>
      </c>
      <c r="BP86" s="182">
        <f t="shared" si="57"/>
        <v>-1.3399999999999999</v>
      </c>
      <c r="BQ86" s="182">
        <f t="shared" si="58"/>
        <v>2.4800000000000004</v>
      </c>
    </row>
    <row r="87" spans="1:69">
      <c r="A87" s="8" t="s">
        <v>129</v>
      </c>
      <c r="B87" s="15">
        <f>'[4]27'!B89</f>
        <v>320</v>
      </c>
      <c r="C87" s="16">
        <f>'[4]27'!C89</f>
        <v>0</v>
      </c>
      <c r="D87" s="16">
        <f>'[4]27'!D89</f>
        <v>0</v>
      </c>
      <c r="E87" s="16">
        <f>'[4]27'!E89</f>
        <v>0</v>
      </c>
      <c r="F87" s="16">
        <f>'[4]27'!F89</f>
        <v>1040</v>
      </c>
      <c r="G87" s="16">
        <f>'[4]27'!G89</f>
        <v>0</v>
      </c>
      <c r="H87" s="17">
        <f t="shared" si="59"/>
        <v>1360</v>
      </c>
      <c r="I87" s="15">
        <f>'[4]27'!J89</f>
        <v>270</v>
      </c>
      <c r="J87" s="16">
        <f>'[4]27'!K89</f>
        <v>0</v>
      </c>
      <c r="K87" s="16">
        <f>'[4]27'!L89</f>
        <v>0</v>
      </c>
      <c r="L87" s="16">
        <f>'[4]27'!M89</f>
        <v>0</v>
      </c>
      <c r="M87" s="16">
        <f>'[4]27'!N89</f>
        <v>0</v>
      </c>
      <c r="N87" s="16">
        <f>'[4]27'!O89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T87" s="8">
        <v>30.66</v>
      </c>
      <c r="AU87" s="8">
        <v>25.32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26.42</v>
      </c>
      <c r="BL87" s="8">
        <f t="shared" si="53"/>
        <v>30.66</v>
      </c>
      <c r="BM87" s="8">
        <f t="shared" si="54"/>
        <v>25.32</v>
      </c>
      <c r="BN87" s="8">
        <f t="shared" si="55"/>
        <v>32</v>
      </c>
      <c r="BO87" s="8">
        <f t="shared" si="56"/>
        <v>26.42</v>
      </c>
      <c r="BP87" s="182">
        <f t="shared" si="57"/>
        <v>-1.3399999999999999</v>
      </c>
      <c r="BQ87" s="182">
        <f t="shared" si="58"/>
        <v>-1.1000000000000014</v>
      </c>
    </row>
    <row r="88" spans="1:69">
      <c r="A88" s="8" t="s">
        <v>130</v>
      </c>
      <c r="B88" s="15">
        <f>'[4]27'!B90</f>
        <v>320</v>
      </c>
      <c r="C88" s="16">
        <f>'[4]27'!C90</f>
        <v>0</v>
      </c>
      <c r="D88" s="16">
        <f>'[4]27'!D90</f>
        <v>0</v>
      </c>
      <c r="E88" s="16">
        <f>'[4]27'!E90</f>
        <v>0</v>
      </c>
      <c r="F88" s="16">
        <f>'[4]27'!F90</f>
        <v>1040</v>
      </c>
      <c r="G88" s="16">
        <f>'[4]27'!G90</f>
        <v>0</v>
      </c>
      <c r="H88" s="17">
        <f t="shared" si="59"/>
        <v>1360</v>
      </c>
      <c r="I88" s="15">
        <f>'[4]27'!J90</f>
        <v>270</v>
      </c>
      <c r="J88" s="16">
        <f>'[4]27'!K90</f>
        <v>0</v>
      </c>
      <c r="K88" s="16">
        <f>'[4]27'!L90</f>
        <v>0</v>
      </c>
      <c r="L88" s="16">
        <f>'[4]27'!M90</f>
        <v>0</v>
      </c>
      <c r="M88" s="16">
        <f>'[4]27'!N90</f>
        <v>0</v>
      </c>
      <c r="N88" s="16">
        <f>'[4]27'!O90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26.42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26.42</v>
      </c>
      <c r="BP88" s="182">
        <f t="shared" si="57"/>
        <v>-32</v>
      </c>
      <c r="BQ88" s="182">
        <f t="shared" si="58"/>
        <v>-26.42</v>
      </c>
    </row>
    <row r="89" spans="1:69">
      <c r="A89" s="8" t="s">
        <v>131</v>
      </c>
      <c r="B89" s="15">
        <f>'[4]27'!B91</f>
        <v>320</v>
      </c>
      <c r="C89" s="16">
        <f>'[4]27'!C91</f>
        <v>0</v>
      </c>
      <c r="D89" s="16">
        <f>'[4]27'!D91</f>
        <v>0</v>
      </c>
      <c r="E89" s="16">
        <f>'[4]27'!E91</f>
        <v>0</v>
      </c>
      <c r="F89" s="16">
        <f>'[4]27'!F91</f>
        <v>1040</v>
      </c>
      <c r="G89" s="16">
        <f>'[4]27'!G91</f>
        <v>0</v>
      </c>
      <c r="H89" s="17">
        <f t="shared" si="59"/>
        <v>1360</v>
      </c>
      <c r="I89" s="15">
        <f>'[4]27'!J91</f>
        <v>270</v>
      </c>
      <c r="J89" s="16">
        <f>'[4]27'!K91</f>
        <v>0</v>
      </c>
      <c r="K89" s="16">
        <f>'[4]27'!L91</f>
        <v>0</v>
      </c>
      <c r="L89" s="16">
        <f>'[4]27'!M91</f>
        <v>0</v>
      </c>
      <c r="M89" s="16">
        <f>'[4]27'!N91</f>
        <v>0</v>
      </c>
      <c r="N89" s="16">
        <f>'[4]27'!O91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26.42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26.42</v>
      </c>
      <c r="BP89" s="182">
        <f t="shared" si="57"/>
        <v>-32</v>
      </c>
      <c r="BQ89" s="182">
        <f t="shared" si="58"/>
        <v>-26.42</v>
      </c>
    </row>
    <row r="90" spans="1:69">
      <c r="A90" s="8" t="s">
        <v>132</v>
      </c>
      <c r="B90" s="15">
        <f>'[4]27'!B92</f>
        <v>320</v>
      </c>
      <c r="C90" s="16">
        <f>'[4]27'!C92</f>
        <v>0</v>
      </c>
      <c r="D90" s="16">
        <f>'[4]27'!D92</f>
        <v>0</v>
      </c>
      <c r="E90" s="16">
        <f>'[4]27'!E92</f>
        <v>0</v>
      </c>
      <c r="F90" s="16">
        <f>'[4]27'!F92</f>
        <v>1040</v>
      </c>
      <c r="G90" s="16">
        <f>'[4]27'!G92</f>
        <v>0</v>
      </c>
      <c r="H90" s="17">
        <f t="shared" si="59"/>
        <v>1360</v>
      </c>
      <c r="I90" s="15">
        <f>'[4]27'!J92</f>
        <v>270</v>
      </c>
      <c r="J90" s="16">
        <f>'[4]27'!K92</f>
        <v>0</v>
      </c>
      <c r="K90" s="16">
        <f>'[4]27'!L92</f>
        <v>0</v>
      </c>
      <c r="L90" s="16">
        <f>'[4]27'!M92</f>
        <v>0</v>
      </c>
      <c r="M90" s="16">
        <f>'[4]27'!N92</f>
        <v>0</v>
      </c>
      <c r="N90" s="16">
        <f>'[4]27'!O92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26.42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26.42</v>
      </c>
      <c r="BP90" s="182">
        <f t="shared" si="57"/>
        <v>-32</v>
      </c>
      <c r="BQ90" s="182">
        <f t="shared" si="58"/>
        <v>-26.42</v>
      </c>
    </row>
    <row r="91" spans="1:69">
      <c r="A91" s="8" t="s">
        <v>133</v>
      </c>
      <c r="B91" s="15">
        <f>'[4]27'!B93</f>
        <v>320</v>
      </c>
      <c r="C91" s="16">
        <f>'[4]27'!C93</f>
        <v>0</v>
      </c>
      <c r="D91" s="16">
        <f>'[4]27'!D93</f>
        <v>0</v>
      </c>
      <c r="E91" s="16">
        <f>'[4]27'!E93</f>
        <v>0</v>
      </c>
      <c r="F91" s="16">
        <f>'[4]27'!F93</f>
        <v>1040</v>
      </c>
      <c r="G91" s="16">
        <f>'[4]27'!G93</f>
        <v>0</v>
      </c>
      <c r="H91" s="17">
        <f t="shared" si="59"/>
        <v>1360</v>
      </c>
      <c r="I91" s="15">
        <f>'[4]27'!J93</f>
        <v>270</v>
      </c>
      <c r="J91" s="16">
        <f>'[4]27'!K93</f>
        <v>0</v>
      </c>
      <c r="K91" s="16">
        <f>'[4]27'!L93</f>
        <v>0</v>
      </c>
      <c r="L91" s="16">
        <f>'[4]27'!M93</f>
        <v>0</v>
      </c>
      <c r="M91" s="16">
        <f>'[4]27'!N93</f>
        <v>0</v>
      </c>
      <c r="N91" s="16">
        <f>'[4]27'!O93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26.42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26.42</v>
      </c>
      <c r="BP91" s="182">
        <f t="shared" si="57"/>
        <v>-32</v>
      </c>
      <c r="BQ91" s="182">
        <f t="shared" si="58"/>
        <v>-26.42</v>
      </c>
    </row>
    <row r="92" spans="1:69">
      <c r="A92" s="8" t="s">
        <v>134</v>
      </c>
      <c r="B92" s="15">
        <f>'[4]27'!B94</f>
        <v>320</v>
      </c>
      <c r="C92" s="16">
        <f>'[4]27'!C94</f>
        <v>0</v>
      </c>
      <c r="D92" s="16">
        <f>'[4]27'!D94</f>
        <v>0</v>
      </c>
      <c r="E92" s="16">
        <f>'[4]27'!E94</f>
        <v>0</v>
      </c>
      <c r="F92" s="16">
        <f>'[4]27'!F94</f>
        <v>1040</v>
      </c>
      <c r="G92" s="16">
        <f>'[4]27'!G94</f>
        <v>0</v>
      </c>
      <c r="H92" s="17">
        <f t="shared" si="59"/>
        <v>1360</v>
      </c>
      <c r="I92" s="15">
        <f>'[4]27'!J94</f>
        <v>270</v>
      </c>
      <c r="J92" s="16">
        <f>'[4]27'!K94</f>
        <v>0</v>
      </c>
      <c r="K92" s="16">
        <f>'[4]27'!L94</f>
        <v>0</v>
      </c>
      <c r="L92" s="16">
        <f>'[4]27'!M94</f>
        <v>0</v>
      </c>
      <c r="M92" s="16">
        <f>'[4]27'!N94</f>
        <v>0</v>
      </c>
      <c r="N92" s="16">
        <f>'[4]27'!O94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26.42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26.42</v>
      </c>
      <c r="BP92" s="182">
        <f t="shared" si="57"/>
        <v>-32</v>
      </c>
      <c r="BQ92" s="182">
        <f t="shared" si="58"/>
        <v>-26.42</v>
      </c>
    </row>
    <row r="93" spans="1:69">
      <c r="A93" s="8" t="s">
        <v>135</v>
      </c>
      <c r="B93" s="15">
        <f>'[4]27'!B95</f>
        <v>320</v>
      </c>
      <c r="C93" s="16">
        <f>'[4]27'!C95</f>
        <v>0</v>
      </c>
      <c r="D93" s="16">
        <f>'[4]27'!D95</f>
        <v>0</v>
      </c>
      <c r="E93" s="16">
        <f>'[4]27'!E95</f>
        <v>0</v>
      </c>
      <c r="F93" s="16">
        <f>'[4]27'!F95</f>
        <v>1040</v>
      </c>
      <c r="G93" s="16">
        <f>'[4]27'!G95</f>
        <v>0</v>
      </c>
      <c r="H93" s="17">
        <f t="shared" si="59"/>
        <v>1360</v>
      </c>
      <c r="I93" s="15">
        <f>'[4]27'!J95</f>
        <v>270</v>
      </c>
      <c r="J93" s="16">
        <f>'[4]27'!K95</f>
        <v>0</v>
      </c>
      <c r="K93" s="16">
        <f>'[4]27'!L95</f>
        <v>0</v>
      </c>
      <c r="L93" s="16">
        <f>'[4]27'!M95</f>
        <v>0</v>
      </c>
      <c r="M93" s="16">
        <f>'[4]27'!N95</f>
        <v>0</v>
      </c>
      <c r="N93" s="16">
        <f>'[4]27'!O95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26.42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26.42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26.42</v>
      </c>
      <c r="BP93" s="182">
        <f t="shared" si="57"/>
        <v>-32</v>
      </c>
      <c r="BQ93" s="182">
        <f t="shared" si="58"/>
        <v>-26.42</v>
      </c>
    </row>
    <row r="94" spans="1:69">
      <c r="A94" s="8" t="s">
        <v>136</v>
      </c>
      <c r="B94" s="15">
        <f>'[4]27'!B96</f>
        <v>320</v>
      </c>
      <c r="C94" s="16">
        <f>'[4]27'!C96</f>
        <v>0</v>
      </c>
      <c r="D94" s="16">
        <f>'[4]27'!D96</f>
        <v>0</v>
      </c>
      <c r="E94" s="16">
        <f>'[4]27'!E96</f>
        <v>0</v>
      </c>
      <c r="F94" s="16">
        <f>'[4]27'!F96</f>
        <v>1040</v>
      </c>
      <c r="G94" s="16">
        <f>'[4]27'!G96</f>
        <v>0</v>
      </c>
      <c r="H94" s="17">
        <f t="shared" si="59"/>
        <v>1360</v>
      </c>
      <c r="I94" s="15">
        <f>'[4]27'!J96</f>
        <v>270</v>
      </c>
      <c r="J94" s="16">
        <f>'[4]27'!K96</f>
        <v>0</v>
      </c>
      <c r="K94" s="16">
        <f>'[4]27'!L96</f>
        <v>0</v>
      </c>
      <c r="L94" s="16">
        <f>'[4]27'!M96</f>
        <v>0</v>
      </c>
      <c r="M94" s="16">
        <f>'[4]27'!N96</f>
        <v>0</v>
      </c>
      <c r="N94" s="16">
        <f>'[4]27'!O96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26.42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26.42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26.42</v>
      </c>
      <c r="BP94" s="182">
        <f t="shared" si="57"/>
        <v>-32</v>
      </c>
      <c r="BQ94" s="182">
        <f t="shared" si="58"/>
        <v>-26.42</v>
      </c>
    </row>
    <row r="95" spans="1:69">
      <c r="A95" s="8" t="s">
        <v>137</v>
      </c>
      <c r="B95" s="15">
        <f>'[4]27'!B97</f>
        <v>320</v>
      </c>
      <c r="C95" s="16">
        <f>'[4]27'!C97</f>
        <v>0</v>
      </c>
      <c r="D95" s="16">
        <f>'[4]27'!D97</f>
        <v>0</v>
      </c>
      <c r="E95" s="16">
        <f>'[4]27'!E97</f>
        <v>0</v>
      </c>
      <c r="F95" s="16">
        <f>'[4]27'!F97</f>
        <v>1040</v>
      </c>
      <c r="G95" s="16">
        <f>'[4]27'!G97</f>
        <v>0</v>
      </c>
      <c r="H95" s="17">
        <f t="shared" si="59"/>
        <v>1360</v>
      </c>
      <c r="I95" s="15">
        <f>'[4]27'!J97</f>
        <v>270</v>
      </c>
      <c r="J95" s="16">
        <f>'[4]27'!K97</f>
        <v>0</v>
      </c>
      <c r="K95" s="16">
        <f>'[4]27'!L97</f>
        <v>0</v>
      </c>
      <c r="L95" s="16">
        <f>'[4]27'!M97</f>
        <v>0</v>
      </c>
      <c r="M95" s="16">
        <f>'[4]27'!N97</f>
        <v>0</v>
      </c>
      <c r="N95" s="16">
        <f>'[4]27'!O97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26.42</v>
      </c>
      <c r="AL95" s="8">
        <f t="shared" si="35"/>
        <v>211.57999999999998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211.57999999999998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26.42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26.42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26.42</v>
      </c>
      <c r="BP95" s="182">
        <f t="shared" si="57"/>
        <v>-32</v>
      </c>
      <c r="BQ95" s="182">
        <f t="shared" si="58"/>
        <v>-26.42</v>
      </c>
    </row>
    <row r="96" spans="1:69">
      <c r="A96" s="8" t="s">
        <v>138</v>
      </c>
      <c r="B96" s="15">
        <f>'[4]27'!B98</f>
        <v>320</v>
      </c>
      <c r="C96" s="16">
        <f>'[4]27'!C98</f>
        <v>0</v>
      </c>
      <c r="D96" s="16">
        <f>'[4]27'!D98</f>
        <v>0</v>
      </c>
      <c r="E96" s="16">
        <f>'[4]27'!E98</f>
        <v>0</v>
      </c>
      <c r="F96" s="16">
        <f>'[4]27'!F98</f>
        <v>1040</v>
      </c>
      <c r="G96" s="16">
        <f>'[4]27'!G98</f>
        <v>0</v>
      </c>
      <c r="H96" s="17">
        <f t="shared" si="59"/>
        <v>1360</v>
      </c>
      <c r="I96" s="15">
        <f>'[4]27'!J98</f>
        <v>270</v>
      </c>
      <c r="J96" s="16">
        <f>'[4]27'!K98</f>
        <v>0</v>
      </c>
      <c r="K96" s="16">
        <f>'[4]27'!L98</f>
        <v>0</v>
      </c>
      <c r="L96" s="16">
        <f>'[4]27'!M98</f>
        <v>0</v>
      </c>
      <c r="M96" s="16">
        <f>'[4]27'!N98</f>
        <v>0</v>
      </c>
      <c r="N96" s="16">
        <f>'[4]27'!O98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26.42</v>
      </c>
      <c r="AL96" s="8">
        <f t="shared" si="35"/>
        <v>211.57999999999998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211.57999999999998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26.42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26.42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26.42</v>
      </c>
      <c r="BP96" s="182">
        <f t="shared" si="57"/>
        <v>-32</v>
      </c>
      <c r="BQ96" s="182">
        <f t="shared" si="58"/>
        <v>-26.42</v>
      </c>
    </row>
    <row r="97" spans="1:69">
      <c r="A97" s="8" t="s">
        <v>139</v>
      </c>
      <c r="B97" s="15">
        <f>'[4]27'!B99</f>
        <v>320</v>
      </c>
      <c r="C97" s="16">
        <f>'[4]27'!C99</f>
        <v>0</v>
      </c>
      <c r="D97" s="16">
        <f>'[4]27'!D99</f>
        <v>0</v>
      </c>
      <c r="E97" s="16">
        <f>'[4]27'!E99</f>
        <v>0</v>
      </c>
      <c r="F97" s="16">
        <f>'[4]27'!F99</f>
        <v>1040</v>
      </c>
      <c r="G97" s="16">
        <f>'[4]27'!G99</f>
        <v>0</v>
      </c>
      <c r="H97" s="17">
        <f t="shared" si="59"/>
        <v>1360</v>
      </c>
      <c r="I97" s="15">
        <f>'[4]27'!J99</f>
        <v>270</v>
      </c>
      <c r="J97" s="16">
        <f>'[4]27'!K99</f>
        <v>0</v>
      </c>
      <c r="K97" s="16">
        <f>'[4]27'!L99</f>
        <v>0</v>
      </c>
      <c r="L97" s="16">
        <f>'[4]27'!M99</f>
        <v>0</v>
      </c>
      <c r="M97" s="16">
        <f>'[4]27'!N99</f>
        <v>0</v>
      </c>
      <c r="N97" s="16">
        <f>'[4]27'!O99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26.42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26.42</v>
      </c>
      <c r="AL97" s="8">
        <f t="shared" si="35"/>
        <v>211.57999999999998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211.57999999999998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26.42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26.42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26.42</v>
      </c>
      <c r="BP97" s="182">
        <f t="shared" si="57"/>
        <v>-32</v>
      </c>
      <c r="BQ97" s="182">
        <f t="shared" si="58"/>
        <v>-26.42</v>
      </c>
    </row>
    <row r="98" spans="1:69">
      <c r="A98" s="8" t="s">
        <v>140</v>
      </c>
      <c r="B98" s="15">
        <f>'[4]27'!B100</f>
        <v>320</v>
      </c>
      <c r="C98" s="16">
        <f>'[4]27'!C100</f>
        <v>0</v>
      </c>
      <c r="D98" s="16">
        <f>'[4]27'!D100</f>
        <v>0</v>
      </c>
      <c r="E98" s="16">
        <f>'[4]27'!E100</f>
        <v>0</v>
      </c>
      <c r="F98" s="16">
        <f>'[4]27'!F100</f>
        <v>1040</v>
      </c>
      <c r="G98" s="16">
        <f>'[4]27'!G100</f>
        <v>0</v>
      </c>
      <c r="H98" s="17">
        <f t="shared" si="59"/>
        <v>1360</v>
      </c>
      <c r="I98" s="15">
        <f>'[4]27'!J100</f>
        <v>270</v>
      </c>
      <c r="J98" s="16">
        <f>'[4]27'!K100</f>
        <v>0</v>
      </c>
      <c r="K98" s="16">
        <f>'[4]27'!L100</f>
        <v>0</v>
      </c>
      <c r="L98" s="16">
        <f>'[4]27'!M100</f>
        <v>0</v>
      </c>
      <c r="M98" s="16">
        <f>'[4]27'!N100</f>
        <v>0</v>
      </c>
      <c r="N98" s="16">
        <f>'[4]27'!O100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26.42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26.42</v>
      </c>
      <c r="AL98" s="8">
        <f t="shared" si="35"/>
        <v>211.57999999999998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211.57999999999998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26.42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26.42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26.42</v>
      </c>
      <c r="BP98" s="182">
        <f t="shared" si="57"/>
        <v>-32</v>
      </c>
      <c r="BQ98" s="182">
        <f t="shared" si="58"/>
        <v>-26.42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6.5582734999999968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6.5582734999999968</v>
      </c>
      <c r="P99" s="15">
        <f t="shared" si="62"/>
        <v>2.4E-2</v>
      </c>
      <c r="Q99" s="15">
        <f t="shared" si="62"/>
        <v>6.5582734999999968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6.5582734999999968</v>
      </c>
      <c r="X99" s="15">
        <f t="shared" si="62"/>
        <v>0.71504500000000015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0.71504500000000015</v>
      </c>
      <c r="AE99" s="15">
        <f t="shared" si="62"/>
        <v>0.67530500000000049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0.67530500000000049</v>
      </c>
      <c r="AL99" s="15">
        <f t="shared" si="62"/>
        <v>5.1679235000000041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5.1679235000000041</v>
      </c>
      <c r="AS99" s="15">
        <f t="shared" si="62"/>
        <v>0</v>
      </c>
      <c r="AT99" s="15">
        <f t="shared" si="62"/>
        <v>0.61662499999999998</v>
      </c>
      <c r="AU99" s="15">
        <f t="shared" si="62"/>
        <v>0.57622500000000054</v>
      </c>
      <c r="AV99" s="15">
        <f t="shared" si="62"/>
        <v>0</v>
      </c>
      <c r="AW99" s="15">
        <f t="shared" si="62"/>
        <v>0.71504500000000015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0.71504500000000015</v>
      </c>
      <c r="BD99" s="15">
        <f t="shared" si="62"/>
        <v>0.67530500000000049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0.67530500000000049</v>
      </c>
      <c r="BK99" s="15"/>
      <c r="BL99" s="15">
        <f t="shared" si="63"/>
        <v>0.61662499999999998</v>
      </c>
      <c r="BM99" s="15">
        <f t="shared" si="63"/>
        <v>0.57622500000000054</v>
      </c>
      <c r="BN99" s="15">
        <f t="shared" si="63"/>
        <v>0.71504500000000015</v>
      </c>
      <c r="BO99" s="15">
        <f t="shared" si="63"/>
        <v>0.67530500000000049</v>
      </c>
      <c r="BP99" s="15">
        <f t="shared" si="63"/>
        <v>-9.8420000000000007E-2</v>
      </c>
      <c r="BQ99" s="15">
        <f t="shared" si="63"/>
        <v>-9.9080000000000043E-2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44953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44953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160</v>
      </c>
      <c r="C3">
        <f>PPCL!C3</f>
        <v>0</v>
      </c>
      <c r="D3">
        <f>PPCL!M3</f>
        <v>0</v>
      </c>
      <c r="E3">
        <f>PPCL!N3</f>
        <v>0</v>
      </c>
      <c r="F3">
        <f>B3+C3</f>
        <v>160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140</v>
      </c>
      <c r="C31">
        <f>PPCL!C31</f>
        <v>20</v>
      </c>
      <c r="D31">
        <f>PPCL!M31</f>
        <v>0</v>
      </c>
      <c r="E31">
        <f>PPCL!N31</f>
        <v>20</v>
      </c>
      <c r="F31">
        <f t="shared" si="4"/>
        <v>160</v>
      </c>
      <c r="G31">
        <f t="shared" si="5"/>
        <v>20</v>
      </c>
      <c r="H31" s="154"/>
      <c r="I31">
        <f>BRPL_EOD!AG31+BRPL_EOD!AH31</f>
        <v>5.66</v>
      </c>
      <c r="J31">
        <f>BYPL_EOD!AG31+BYPL_EOD!AH31</f>
        <v>3.21</v>
      </c>
      <c r="K31">
        <f>MES_EOD!AG31+MES_EOD!AH31</f>
        <v>1.21</v>
      </c>
      <c r="L31">
        <f>NDMC_EOD!AG31+NDMC_EOD!AH31</f>
        <v>6.06</v>
      </c>
      <c r="M31">
        <f>TPDDL_EOD!AG31+TPDDL_EOD!AH31</f>
        <v>3.86</v>
      </c>
      <c r="N31">
        <f t="shared" si="0"/>
        <v>20</v>
      </c>
      <c r="O31" s="154">
        <f t="shared" si="1"/>
        <v>0</v>
      </c>
      <c r="P31">
        <v>5.66</v>
      </c>
      <c r="Q31">
        <v>3.21</v>
      </c>
      <c r="R31">
        <v>1.21</v>
      </c>
      <c r="S31">
        <v>6.06</v>
      </c>
      <c r="T31">
        <v>3.86</v>
      </c>
      <c r="U31" s="156">
        <f t="shared" si="2"/>
        <v>20</v>
      </c>
      <c r="V31" s="154">
        <f t="shared" si="3"/>
        <v>0</v>
      </c>
    </row>
    <row r="32" spans="1:22">
      <c r="A32" t="s">
        <v>74</v>
      </c>
      <c r="B32">
        <f>PPCL!B32</f>
        <v>140</v>
      </c>
      <c r="C32">
        <f>PPCL!C32</f>
        <v>20</v>
      </c>
      <c r="D32">
        <f>PPCL!M32</f>
        <v>0</v>
      </c>
      <c r="E32">
        <f>PPCL!N32</f>
        <v>20</v>
      </c>
      <c r="F32">
        <f t="shared" si="4"/>
        <v>160</v>
      </c>
      <c r="G32">
        <f t="shared" si="5"/>
        <v>20</v>
      </c>
      <c r="H32" s="154"/>
      <c r="I32">
        <f>BRPL_EOD!AG32+BRPL_EOD!AH32</f>
        <v>5.66</v>
      </c>
      <c r="J32">
        <f>BYPL_EOD!AG32+BYPL_EOD!AH32</f>
        <v>3.21</v>
      </c>
      <c r="K32">
        <f>MES_EOD!AG32+MES_EOD!AH32</f>
        <v>1.21</v>
      </c>
      <c r="L32">
        <f>NDMC_EOD!AG32+NDMC_EOD!AH32</f>
        <v>6.06</v>
      </c>
      <c r="M32">
        <f>TPDDL_EOD!AG32+TPDDL_EOD!AH32</f>
        <v>3.86</v>
      </c>
      <c r="N32">
        <f t="shared" si="0"/>
        <v>20</v>
      </c>
      <c r="O32" s="154">
        <f t="shared" si="1"/>
        <v>0</v>
      </c>
      <c r="P32">
        <v>5.66</v>
      </c>
      <c r="Q32">
        <v>3.21</v>
      </c>
      <c r="R32">
        <v>1.21</v>
      </c>
      <c r="S32">
        <v>6.06</v>
      </c>
      <c r="T32">
        <v>3.86</v>
      </c>
      <c r="U32" s="156">
        <f t="shared" si="2"/>
        <v>20</v>
      </c>
      <c r="V32" s="154">
        <f t="shared" si="3"/>
        <v>0</v>
      </c>
    </row>
    <row r="33" spans="1:22">
      <c r="A33" t="s">
        <v>75</v>
      </c>
      <c r="B33">
        <f>PPCL!B33</f>
        <v>140</v>
      </c>
      <c r="C33">
        <f>PPCL!C33</f>
        <v>20</v>
      </c>
      <c r="D33">
        <f>PPCL!M33</f>
        <v>0</v>
      </c>
      <c r="E33">
        <f>PPCL!N33</f>
        <v>20</v>
      </c>
      <c r="F33">
        <f t="shared" si="4"/>
        <v>160</v>
      </c>
      <c r="G33">
        <f t="shared" si="5"/>
        <v>20</v>
      </c>
      <c r="H33" s="154"/>
      <c r="I33">
        <f>BRPL_EOD!AG33+BRPL_EOD!AH33</f>
        <v>5.66</v>
      </c>
      <c r="J33">
        <f>BYPL_EOD!AG33+BYPL_EOD!AH33</f>
        <v>3.21</v>
      </c>
      <c r="K33">
        <f>MES_EOD!AG33+MES_EOD!AH33</f>
        <v>1.21</v>
      </c>
      <c r="L33">
        <f>NDMC_EOD!AG33+NDMC_EOD!AH33</f>
        <v>6.06</v>
      </c>
      <c r="M33">
        <f>TPDDL_EOD!AG33+TPDDL_EOD!AH33</f>
        <v>3.86</v>
      </c>
      <c r="N33">
        <f t="shared" si="0"/>
        <v>20</v>
      </c>
      <c r="O33" s="154">
        <f t="shared" si="1"/>
        <v>0</v>
      </c>
      <c r="P33">
        <v>5.66</v>
      </c>
      <c r="Q33">
        <v>3.21</v>
      </c>
      <c r="R33">
        <v>1.21</v>
      </c>
      <c r="S33">
        <v>6.06</v>
      </c>
      <c r="T33">
        <v>3.86</v>
      </c>
      <c r="U33" s="156">
        <f t="shared" si="2"/>
        <v>20</v>
      </c>
      <c r="V33" s="154">
        <f t="shared" si="3"/>
        <v>0</v>
      </c>
    </row>
    <row r="34" spans="1:22">
      <c r="A34" t="s">
        <v>76</v>
      </c>
      <c r="B34">
        <f>PPCL!B34</f>
        <v>140</v>
      </c>
      <c r="C34">
        <f>PPCL!C34</f>
        <v>20</v>
      </c>
      <c r="D34">
        <f>PPCL!M34</f>
        <v>0</v>
      </c>
      <c r="E34">
        <f>PPCL!N34</f>
        <v>20</v>
      </c>
      <c r="F34">
        <f t="shared" si="4"/>
        <v>160</v>
      </c>
      <c r="G34">
        <f t="shared" si="5"/>
        <v>20</v>
      </c>
      <c r="H34" s="154"/>
      <c r="I34">
        <f>BRPL_EOD!AG34+BRPL_EOD!AH34</f>
        <v>5.66</v>
      </c>
      <c r="J34">
        <f>BYPL_EOD!AG34+BYPL_EOD!AH34</f>
        <v>3.21</v>
      </c>
      <c r="K34">
        <f>MES_EOD!AG34+MES_EOD!AH34</f>
        <v>1.21</v>
      </c>
      <c r="L34">
        <f>NDMC_EOD!AG34+NDMC_EOD!AH34</f>
        <v>6.06</v>
      </c>
      <c r="M34">
        <f>TPDDL_EOD!AG34+TPDDL_EOD!AH34</f>
        <v>3.86</v>
      </c>
      <c r="N34">
        <f t="shared" si="0"/>
        <v>20</v>
      </c>
      <c r="O34" s="154">
        <f t="shared" si="1"/>
        <v>0</v>
      </c>
      <c r="P34">
        <v>5.66</v>
      </c>
      <c r="Q34">
        <v>3.21</v>
      </c>
      <c r="R34">
        <v>1.21</v>
      </c>
      <c r="S34">
        <v>6.06</v>
      </c>
      <c r="T34">
        <v>3.86</v>
      </c>
      <c r="U34" s="156">
        <f t="shared" si="2"/>
        <v>20</v>
      </c>
      <c r="V34" s="154">
        <f t="shared" si="3"/>
        <v>0</v>
      </c>
    </row>
    <row r="35" spans="1:22">
      <c r="A35" t="s">
        <v>77</v>
      </c>
      <c r="B35">
        <f>PPCL!B35</f>
        <v>140</v>
      </c>
      <c r="C35">
        <f>PPCL!C35</f>
        <v>20</v>
      </c>
      <c r="D35">
        <f>PPCL!M35</f>
        <v>0</v>
      </c>
      <c r="E35">
        <f>PPCL!N35</f>
        <v>20</v>
      </c>
      <c r="F35">
        <f t="shared" si="4"/>
        <v>160</v>
      </c>
      <c r="G35">
        <f t="shared" si="5"/>
        <v>20</v>
      </c>
      <c r="H35" s="154"/>
      <c r="I35">
        <f>BRPL_EOD!AG35+BRPL_EOD!AH35</f>
        <v>5.66</v>
      </c>
      <c r="J35">
        <f>BYPL_EOD!AG35+BYPL_EOD!AH35</f>
        <v>3.21</v>
      </c>
      <c r="K35">
        <f>MES_EOD!AG35+MES_EOD!AH35</f>
        <v>1.21</v>
      </c>
      <c r="L35">
        <f>NDMC_EOD!AG35+NDMC_EOD!AH35</f>
        <v>6.06</v>
      </c>
      <c r="M35">
        <f>TPDDL_EOD!AG35+TPDDL_EOD!AH35</f>
        <v>3.86</v>
      </c>
      <c r="N35">
        <f t="shared" si="0"/>
        <v>20</v>
      </c>
      <c r="O35" s="154">
        <f t="shared" si="1"/>
        <v>0</v>
      </c>
      <c r="P35">
        <v>5.66</v>
      </c>
      <c r="Q35">
        <v>3.21</v>
      </c>
      <c r="R35">
        <v>1.21</v>
      </c>
      <c r="S35">
        <v>6.06</v>
      </c>
      <c r="T35">
        <v>3.86</v>
      </c>
      <c r="U35" s="156">
        <f t="shared" si="2"/>
        <v>20</v>
      </c>
      <c r="V35" s="154">
        <f t="shared" si="3"/>
        <v>0</v>
      </c>
    </row>
    <row r="36" spans="1:22">
      <c r="A36" t="s">
        <v>78</v>
      </c>
      <c r="B36">
        <f>PPCL!B36</f>
        <v>140</v>
      </c>
      <c r="C36">
        <f>PPCL!C36</f>
        <v>20</v>
      </c>
      <c r="D36">
        <f>PPCL!M36</f>
        <v>0</v>
      </c>
      <c r="E36">
        <f>PPCL!N36</f>
        <v>20</v>
      </c>
      <c r="F36">
        <f t="shared" si="4"/>
        <v>160</v>
      </c>
      <c r="G36">
        <f t="shared" si="5"/>
        <v>20</v>
      </c>
      <c r="H36" s="154"/>
      <c r="I36">
        <f>BRPL_EOD!AG36+BRPL_EOD!AH36</f>
        <v>5.66</v>
      </c>
      <c r="J36">
        <f>BYPL_EOD!AG36+BYPL_EOD!AH36</f>
        <v>3.21</v>
      </c>
      <c r="K36">
        <f>MES_EOD!AG36+MES_EOD!AH36</f>
        <v>1.21</v>
      </c>
      <c r="L36">
        <f>NDMC_EOD!AG36+NDMC_EOD!AH36</f>
        <v>6.06</v>
      </c>
      <c r="M36">
        <f>TPDDL_EOD!AG36+TPDDL_EOD!AH36</f>
        <v>3.86</v>
      </c>
      <c r="N36">
        <f t="shared" si="0"/>
        <v>20</v>
      </c>
      <c r="O36" s="154">
        <f t="shared" si="1"/>
        <v>0</v>
      </c>
      <c r="P36">
        <v>5.66</v>
      </c>
      <c r="Q36">
        <v>3.21</v>
      </c>
      <c r="R36">
        <v>1.21</v>
      </c>
      <c r="S36">
        <v>6.06</v>
      </c>
      <c r="T36">
        <v>3.86</v>
      </c>
      <c r="U36" s="156">
        <f t="shared" si="2"/>
        <v>20</v>
      </c>
      <c r="V36" s="154">
        <f t="shared" si="3"/>
        <v>0</v>
      </c>
    </row>
    <row r="37" spans="1:22">
      <c r="A37" t="s">
        <v>79</v>
      </c>
      <c r="B37">
        <f>PPCL!B37</f>
        <v>140</v>
      </c>
      <c r="C37">
        <f>PPCL!C37</f>
        <v>20</v>
      </c>
      <c r="D37">
        <f>PPCL!M37</f>
        <v>0</v>
      </c>
      <c r="E37">
        <f>PPCL!N37</f>
        <v>20</v>
      </c>
      <c r="F37">
        <f t="shared" si="4"/>
        <v>160</v>
      </c>
      <c r="G37">
        <f t="shared" si="5"/>
        <v>20</v>
      </c>
      <c r="H37" s="154"/>
      <c r="I37">
        <f>BRPL_EOD!AG37+BRPL_EOD!AH37</f>
        <v>5.66</v>
      </c>
      <c r="J37">
        <f>BYPL_EOD!AG37+BYPL_EOD!AH37</f>
        <v>3.21</v>
      </c>
      <c r="K37">
        <f>MES_EOD!AG37+MES_EOD!AH37</f>
        <v>1.21</v>
      </c>
      <c r="L37">
        <f>NDMC_EOD!AG37+NDMC_EOD!AH37</f>
        <v>6.06</v>
      </c>
      <c r="M37">
        <f>TPDDL_EOD!AG37+TPDDL_EOD!AH37</f>
        <v>3.86</v>
      </c>
      <c r="N37">
        <f t="shared" si="0"/>
        <v>20</v>
      </c>
      <c r="O37" s="154">
        <f t="shared" si="1"/>
        <v>0</v>
      </c>
      <c r="P37">
        <v>5.66</v>
      </c>
      <c r="Q37">
        <v>3.21</v>
      </c>
      <c r="R37">
        <v>1.21</v>
      </c>
      <c r="S37">
        <v>6.06</v>
      </c>
      <c r="T37">
        <v>3.86</v>
      </c>
      <c r="U37" s="156">
        <f t="shared" si="2"/>
        <v>20</v>
      </c>
      <c r="V37" s="154">
        <f t="shared" si="3"/>
        <v>0</v>
      </c>
    </row>
    <row r="38" spans="1:22">
      <c r="A38" t="s">
        <v>80</v>
      </c>
      <c r="B38">
        <f>PPCL!B38</f>
        <v>140</v>
      </c>
      <c r="C38">
        <f>PPCL!C38</f>
        <v>20</v>
      </c>
      <c r="D38">
        <f>PPCL!M38</f>
        <v>0</v>
      </c>
      <c r="E38">
        <f>PPCL!N38</f>
        <v>20</v>
      </c>
      <c r="F38">
        <f t="shared" si="4"/>
        <v>160</v>
      </c>
      <c r="G38">
        <f t="shared" si="5"/>
        <v>20</v>
      </c>
      <c r="H38" s="154"/>
      <c r="I38">
        <f>BRPL_EOD!AG38+BRPL_EOD!AH38</f>
        <v>5.66</v>
      </c>
      <c r="J38">
        <f>BYPL_EOD!AG38+BYPL_EOD!AH38</f>
        <v>3.21</v>
      </c>
      <c r="K38">
        <f>MES_EOD!AG38+MES_EOD!AH38</f>
        <v>1.21</v>
      </c>
      <c r="L38">
        <f>NDMC_EOD!AG38+NDMC_EOD!AH38</f>
        <v>6.06</v>
      </c>
      <c r="M38">
        <f>TPDDL_EOD!AG38+TPDDL_EOD!AH38</f>
        <v>3.86</v>
      </c>
      <c r="N38">
        <f t="shared" si="0"/>
        <v>20</v>
      </c>
      <c r="O38" s="154">
        <f t="shared" si="1"/>
        <v>0</v>
      </c>
      <c r="P38">
        <v>5.66</v>
      </c>
      <c r="Q38">
        <v>3.21</v>
      </c>
      <c r="R38">
        <v>1.21</v>
      </c>
      <c r="S38">
        <v>6.06</v>
      </c>
      <c r="T38">
        <v>3.86</v>
      </c>
      <c r="U38" s="156">
        <f t="shared" si="2"/>
        <v>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40</v>
      </c>
      <c r="D39">
        <f>PPCL!M39</f>
        <v>0</v>
      </c>
      <c r="E39">
        <f>PPCL!N39</f>
        <v>40</v>
      </c>
      <c r="F39">
        <f t="shared" si="4"/>
        <v>160</v>
      </c>
      <c r="G39">
        <f t="shared" si="5"/>
        <v>40</v>
      </c>
      <c r="H39" s="154"/>
      <c r="I39">
        <f>BRPL_EOD!AG39+BRPL_EOD!AH39</f>
        <v>5.66</v>
      </c>
      <c r="J39">
        <f>BYPL_EOD!AG39+BYPL_EOD!AH39</f>
        <v>3.21</v>
      </c>
      <c r="K39">
        <f>MES_EOD!AG39+MES_EOD!AH39</f>
        <v>1.21</v>
      </c>
      <c r="L39">
        <f>NDMC_EOD!AG39+NDMC_EOD!AH39</f>
        <v>6.06</v>
      </c>
      <c r="M39">
        <f>TPDDL_EOD!AG39+TPDDL_EOD!AH39</f>
        <v>3.86</v>
      </c>
      <c r="N39">
        <f t="shared" si="0"/>
        <v>20</v>
      </c>
      <c r="O39" s="154">
        <f t="shared" si="1"/>
        <v>20</v>
      </c>
      <c r="P39">
        <v>11.32</v>
      </c>
      <c r="Q39">
        <v>6.42</v>
      </c>
      <c r="R39">
        <v>2.42</v>
      </c>
      <c r="S39">
        <v>12.12</v>
      </c>
      <c r="T39">
        <v>7.7200000000000006</v>
      </c>
      <c r="U39" s="156">
        <f t="shared" si="2"/>
        <v>40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40</v>
      </c>
      <c r="D40">
        <f>PPCL!M40</f>
        <v>0</v>
      </c>
      <c r="E40">
        <f>PPCL!N40</f>
        <v>40</v>
      </c>
      <c r="F40">
        <f t="shared" si="4"/>
        <v>160</v>
      </c>
      <c r="G40">
        <f t="shared" si="5"/>
        <v>40</v>
      </c>
      <c r="H40" s="154"/>
      <c r="I40">
        <f>BRPL_EOD!AG40+BRPL_EOD!AH40</f>
        <v>11.32</v>
      </c>
      <c r="J40">
        <f>BYPL_EOD!AG40+BYPL_EOD!AH40</f>
        <v>6.43</v>
      </c>
      <c r="K40">
        <f>MES_EOD!AG40+MES_EOD!AH40</f>
        <v>2.42</v>
      </c>
      <c r="L40">
        <f>NDMC_EOD!AG40+NDMC_EOD!AH40</f>
        <v>12.12</v>
      </c>
      <c r="M40">
        <f>TPDDL_EOD!AG40+TPDDL_EOD!AH40</f>
        <v>7.71</v>
      </c>
      <c r="N40">
        <f t="shared" si="0"/>
        <v>40</v>
      </c>
      <c r="O40" s="154">
        <f t="shared" si="1"/>
        <v>0</v>
      </c>
      <c r="P40">
        <v>11.32</v>
      </c>
      <c r="Q40">
        <v>6.43</v>
      </c>
      <c r="R40">
        <v>2.42</v>
      </c>
      <c r="S40">
        <v>12.12</v>
      </c>
      <c r="T40">
        <v>7.71</v>
      </c>
      <c r="U40" s="156">
        <f t="shared" si="2"/>
        <v>40</v>
      </c>
      <c r="V40" s="154">
        <f t="shared" si="3"/>
        <v>0</v>
      </c>
    </row>
    <row r="41" spans="1:22">
      <c r="A41" t="s">
        <v>83</v>
      </c>
      <c r="B41">
        <f>PPCL!B41</f>
        <v>100</v>
      </c>
      <c r="C41">
        <f>PPCL!C41</f>
        <v>40</v>
      </c>
      <c r="D41">
        <f>PPCL!M41</f>
        <v>0</v>
      </c>
      <c r="E41">
        <f>PPCL!N41</f>
        <v>40</v>
      </c>
      <c r="F41">
        <f t="shared" si="4"/>
        <v>140</v>
      </c>
      <c r="G41">
        <f t="shared" si="5"/>
        <v>40</v>
      </c>
      <c r="H41" s="154"/>
      <c r="I41">
        <f>BRPL_EOD!AG41+BRPL_EOD!AH41</f>
        <v>11.32</v>
      </c>
      <c r="J41">
        <f>BYPL_EOD!AG41+BYPL_EOD!AH41</f>
        <v>6.43</v>
      </c>
      <c r="K41">
        <f>MES_EOD!AG41+MES_EOD!AH41</f>
        <v>2.42</v>
      </c>
      <c r="L41">
        <f>NDMC_EOD!AG41+NDMC_EOD!AH41</f>
        <v>12.12</v>
      </c>
      <c r="M41">
        <f>TPDDL_EOD!AG41+TPDDL_EOD!AH41</f>
        <v>7.71</v>
      </c>
      <c r="N41">
        <f t="shared" si="0"/>
        <v>40</v>
      </c>
      <c r="O41" s="154">
        <f t="shared" si="1"/>
        <v>0</v>
      </c>
      <c r="P41">
        <v>11.32</v>
      </c>
      <c r="Q41">
        <v>6.43</v>
      </c>
      <c r="R41">
        <v>2.42</v>
      </c>
      <c r="S41">
        <v>12.12</v>
      </c>
      <c r="T41">
        <v>7.71</v>
      </c>
      <c r="U41" s="156">
        <f t="shared" si="2"/>
        <v>40</v>
      </c>
      <c r="V41" s="154">
        <f t="shared" si="3"/>
        <v>0</v>
      </c>
    </row>
    <row r="42" spans="1:22">
      <c r="A42" t="s">
        <v>84</v>
      </c>
      <c r="B42">
        <f>PPCL!B42</f>
        <v>100</v>
      </c>
      <c r="C42">
        <f>PPCL!C42</f>
        <v>40</v>
      </c>
      <c r="D42">
        <f>PPCL!M42</f>
        <v>0</v>
      </c>
      <c r="E42">
        <f>PPCL!N42</f>
        <v>40</v>
      </c>
      <c r="F42">
        <f t="shared" si="4"/>
        <v>140</v>
      </c>
      <c r="G42">
        <f t="shared" si="5"/>
        <v>40</v>
      </c>
      <c r="H42" s="154"/>
      <c r="I42">
        <f>BRPL_EOD!AG42+BRPL_EOD!AH42</f>
        <v>11.32</v>
      </c>
      <c r="J42">
        <f>BYPL_EOD!AG42+BYPL_EOD!AH42</f>
        <v>6.43</v>
      </c>
      <c r="K42">
        <f>MES_EOD!AG42+MES_EOD!AH42</f>
        <v>2.42</v>
      </c>
      <c r="L42">
        <f>NDMC_EOD!AG42+NDMC_EOD!AH42</f>
        <v>12.12</v>
      </c>
      <c r="M42">
        <f>TPDDL_EOD!AG42+TPDDL_EOD!AH42</f>
        <v>7.71</v>
      </c>
      <c r="N42">
        <f t="shared" si="0"/>
        <v>40</v>
      </c>
      <c r="O42" s="154">
        <f t="shared" si="1"/>
        <v>0</v>
      </c>
      <c r="P42">
        <v>11.32</v>
      </c>
      <c r="Q42">
        <v>6.43</v>
      </c>
      <c r="R42">
        <v>2.42</v>
      </c>
      <c r="S42">
        <v>12.12</v>
      </c>
      <c r="T42">
        <v>7.71</v>
      </c>
      <c r="U42" s="156">
        <f t="shared" si="2"/>
        <v>40</v>
      </c>
      <c r="V42" s="154">
        <f t="shared" si="3"/>
        <v>0</v>
      </c>
    </row>
    <row r="43" spans="1:22">
      <c r="A43" t="s">
        <v>85</v>
      </c>
      <c r="B43">
        <f>PPCL!B43</f>
        <v>100</v>
      </c>
      <c r="C43">
        <f>PPCL!C43</f>
        <v>40</v>
      </c>
      <c r="D43">
        <f>PPCL!M43</f>
        <v>0</v>
      </c>
      <c r="E43">
        <f>PPCL!N43</f>
        <v>40</v>
      </c>
      <c r="F43">
        <f t="shared" si="4"/>
        <v>140</v>
      </c>
      <c r="G43">
        <f t="shared" si="5"/>
        <v>40</v>
      </c>
      <c r="H43" s="154"/>
      <c r="I43">
        <f>BRPL_EOD!AG43+BRPL_EOD!AH43</f>
        <v>11.32</v>
      </c>
      <c r="J43">
        <f>BYPL_EOD!AG43+BYPL_EOD!AH43</f>
        <v>6.43</v>
      </c>
      <c r="K43">
        <f>MES_EOD!AG43+MES_EOD!AH43</f>
        <v>2.42</v>
      </c>
      <c r="L43">
        <f>NDMC_EOD!AG43+NDMC_EOD!AH43</f>
        <v>12.12</v>
      </c>
      <c r="M43">
        <f>TPDDL_EOD!AG43+TPDDL_EOD!AH43</f>
        <v>7.71</v>
      </c>
      <c r="N43">
        <f t="shared" si="0"/>
        <v>40</v>
      </c>
      <c r="O43" s="154">
        <f t="shared" si="1"/>
        <v>0</v>
      </c>
      <c r="P43">
        <v>11.32</v>
      </c>
      <c r="Q43">
        <v>6.43</v>
      </c>
      <c r="R43">
        <v>2.42</v>
      </c>
      <c r="S43">
        <v>12.12</v>
      </c>
      <c r="T43">
        <v>7.71</v>
      </c>
      <c r="U43" s="156">
        <f t="shared" si="2"/>
        <v>40</v>
      </c>
      <c r="V43" s="154">
        <f t="shared" si="3"/>
        <v>0</v>
      </c>
    </row>
    <row r="44" spans="1:22">
      <c r="A44" t="s">
        <v>86</v>
      </c>
      <c r="B44">
        <f>PPCL!B44</f>
        <v>100</v>
      </c>
      <c r="C44">
        <f>PPCL!C44</f>
        <v>40</v>
      </c>
      <c r="D44">
        <f>PPCL!M44</f>
        <v>0</v>
      </c>
      <c r="E44">
        <f>PPCL!N44</f>
        <v>40</v>
      </c>
      <c r="F44">
        <f t="shared" si="4"/>
        <v>140</v>
      </c>
      <c r="G44">
        <f t="shared" si="5"/>
        <v>40</v>
      </c>
      <c r="H44" s="154"/>
      <c r="I44">
        <f>BRPL_EOD!AG44+BRPL_EOD!AH44</f>
        <v>11.32</v>
      </c>
      <c r="J44">
        <f>BYPL_EOD!AG44+BYPL_EOD!AH44</f>
        <v>6.43</v>
      </c>
      <c r="K44">
        <f>MES_EOD!AG44+MES_EOD!AH44</f>
        <v>2.42</v>
      </c>
      <c r="L44">
        <f>NDMC_EOD!AG44+NDMC_EOD!AH44</f>
        <v>12.12</v>
      </c>
      <c r="M44">
        <f>TPDDL_EOD!AG44+TPDDL_EOD!AH44</f>
        <v>7.71</v>
      </c>
      <c r="N44">
        <f t="shared" si="0"/>
        <v>40</v>
      </c>
      <c r="O44" s="154">
        <f t="shared" si="1"/>
        <v>0</v>
      </c>
      <c r="P44">
        <v>11.32</v>
      </c>
      <c r="Q44">
        <v>6.43</v>
      </c>
      <c r="R44">
        <v>2.42</v>
      </c>
      <c r="S44">
        <v>12.12</v>
      </c>
      <c r="T44">
        <v>7.71</v>
      </c>
      <c r="U44" s="156">
        <f t="shared" si="2"/>
        <v>40</v>
      </c>
      <c r="V44" s="154">
        <f t="shared" si="3"/>
        <v>0</v>
      </c>
    </row>
    <row r="45" spans="1:22">
      <c r="A45" t="s">
        <v>87</v>
      </c>
      <c r="B45">
        <f>PPCL!B45</f>
        <v>100</v>
      </c>
      <c r="C45">
        <f>PPCL!C45</f>
        <v>60</v>
      </c>
      <c r="D45">
        <f>PPCL!M45</f>
        <v>0</v>
      </c>
      <c r="E45">
        <f>PPCL!N45</f>
        <v>60</v>
      </c>
      <c r="F45">
        <f t="shared" si="4"/>
        <v>160</v>
      </c>
      <c r="G45">
        <f t="shared" si="5"/>
        <v>60</v>
      </c>
      <c r="H45" s="154"/>
      <c r="I45">
        <f>BRPL_EOD!AG45+BRPL_EOD!AH45</f>
        <v>11.32</v>
      </c>
      <c r="J45">
        <f>BYPL_EOD!AG45+BYPL_EOD!AH45</f>
        <v>6.43</v>
      </c>
      <c r="K45">
        <f>MES_EOD!AG45+MES_EOD!AH45</f>
        <v>2.42</v>
      </c>
      <c r="L45">
        <f>NDMC_EOD!AG45+NDMC_EOD!AH45</f>
        <v>12.12</v>
      </c>
      <c r="M45">
        <f>TPDDL_EOD!AG45+TPDDL_EOD!AH45</f>
        <v>7.71</v>
      </c>
      <c r="N45">
        <f t="shared" si="0"/>
        <v>40</v>
      </c>
      <c r="O45" s="154">
        <f t="shared" si="1"/>
        <v>20</v>
      </c>
      <c r="P45">
        <v>16.98</v>
      </c>
      <c r="Q45">
        <v>9.6449999999999996</v>
      </c>
      <c r="R45">
        <v>3.63</v>
      </c>
      <c r="S45">
        <v>18.18</v>
      </c>
      <c r="T45">
        <v>11.565</v>
      </c>
      <c r="U45" s="156">
        <f t="shared" si="2"/>
        <v>60</v>
      </c>
      <c r="V45" s="154">
        <f t="shared" si="3"/>
        <v>0</v>
      </c>
    </row>
    <row r="46" spans="1:22">
      <c r="A46" t="s">
        <v>88</v>
      </c>
      <c r="B46">
        <f>PPCL!B46</f>
        <v>100</v>
      </c>
      <c r="C46">
        <f>PPCL!C46</f>
        <v>60</v>
      </c>
      <c r="D46">
        <f>PPCL!M46</f>
        <v>0</v>
      </c>
      <c r="E46">
        <f>PPCL!N46</f>
        <v>60</v>
      </c>
      <c r="F46">
        <f t="shared" si="4"/>
        <v>160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P46">
        <v>16.97</v>
      </c>
      <c r="Q46">
        <v>9.64</v>
      </c>
      <c r="R46">
        <v>3.64</v>
      </c>
      <c r="S46">
        <v>18.18</v>
      </c>
      <c r="T46">
        <v>11.57</v>
      </c>
      <c r="U46" s="156">
        <f t="shared" si="2"/>
        <v>60</v>
      </c>
      <c r="V46" s="154">
        <f t="shared" si="3"/>
        <v>0</v>
      </c>
    </row>
    <row r="47" spans="1:22">
      <c r="A47" t="s">
        <v>89</v>
      </c>
      <c r="B47">
        <f>PPCL!B47</f>
        <v>100</v>
      </c>
      <c r="C47">
        <f>PPCL!C47</f>
        <v>60</v>
      </c>
      <c r="D47">
        <f>PPCL!M47</f>
        <v>0</v>
      </c>
      <c r="E47">
        <f>PPCL!N47</f>
        <v>60</v>
      </c>
      <c r="F47">
        <f t="shared" si="4"/>
        <v>160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P47">
        <v>16.97</v>
      </c>
      <c r="Q47">
        <v>9.64</v>
      </c>
      <c r="R47">
        <v>3.64</v>
      </c>
      <c r="S47">
        <v>18.18</v>
      </c>
      <c r="T47">
        <v>11.57</v>
      </c>
      <c r="U47" s="156">
        <f t="shared" si="2"/>
        <v>60</v>
      </c>
      <c r="V47" s="154">
        <f t="shared" si="3"/>
        <v>0</v>
      </c>
    </row>
    <row r="48" spans="1:22">
      <c r="A48" t="s">
        <v>90</v>
      </c>
      <c r="B48">
        <f>PPCL!B48</f>
        <v>100</v>
      </c>
      <c r="C48">
        <f>PPCL!C48</f>
        <v>60</v>
      </c>
      <c r="D48">
        <f>PPCL!M48</f>
        <v>0</v>
      </c>
      <c r="E48">
        <f>PPCL!N48</f>
        <v>60</v>
      </c>
      <c r="F48">
        <f t="shared" si="4"/>
        <v>160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P48">
        <v>16.97</v>
      </c>
      <c r="Q48">
        <v>9.64</v>
      </c>
      <c r="R48">
        <v>3.64</v>
      </c>
      <c r="S48">
        <v>18.18</v>
      </c>
      <c r="T48">
        <v>11.57</v>
      </c>
      <c r="U48" s="156">
        <f t="shared" si="2"/>
        <v>60</v>
      </c>
      <c r="V48" s="154">
        <f t="shared" si="3"/>
        <v>0</v>
      </c>
    </row>
    <row r="49" spans="1:22">
      <c r="A49" t="s">
        <v>91</v>
      </c>
      <c r="B49">
        <f>PPCL!B49</f>
        <v>100</v>
      </c>
      <c r="C49">
        <f>PPCL!C49</f>
        <v>60</v>
      </c>
      <c r="D49">
        <f>PPCL!M49</f>
        <v>0</v>
      </c>
      <c r="E49">
        <f>PPCL!N49</f>
        <v>60</v>
      </c>
      <c r="F49">
        <f t="shared" si="4"/>
        <v>160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P49">
        <v>16.97</v>
      </c>
      <c r="Q49">
        <v>9.64</v>
      </c>
      <c r="R49">
        <v>3.64</v>
      </c>
      <c r="S49">
        <v>18.18</v>
      </c>
      <c r="T49">
        <v>11.57</v>
      </c>
      <c r="U49" s="156">
        <f t="shared" si="2"/>
        <v>60</v>
      </c>
      <c r="V49" s="154">
        <f t="shared" si="3"/>
        <v>0</v>
      </c>
    </row>
    <row r="50" spans="1:22">
      <c r="A50" t="s">
        <v>92</v>
      </c>
      <c r="B50">
        <f>PPCL!B50</f>
        <v>100</v>
      </c>
      <c r="C50">
        <f>PPCL!C50</f>
        <v>60</v>
      </c>
      <c r="D50">
        <f>PPCL!M50</f>
        <v>0</v>
      </c>
      <c r="E50">
        <f>PPCL!N50</f>
        <v>60</v>
      </c>
      <c r="F50">
        <f t="shared" si="4"/>
        <v>160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P50">
        <v>16.97</v>
      </c>
      <c r="Q50">
        <v>9.64</v>
      </c>
      <c r="R50">
        <v>3.64</v>
      </c>
      <c r="S50">
        <v>18.18</v>
      </c>
      <c r="T50">
        <v>11.57</v>
      </c>
      <c r="U50" s="156">
        <f t="shared" si="2"/>
        <v>60</v>
      </c>
      <c r="V50" s="154">
        <f t="shared" si="3"/>
        <v>0</v>
      </c>
    </row>
    <row r="51" spans="1:22">
      <c r="A51" t="s">
        <v>93</v>
      </c>
      <c r="B51">
        <f>PPCL!B51</f>
        <v>100</v>
      </c>
      <c r="C51">
        <f>PPCL!C51</f>
        <v>60</v>
      </c>
      <c r="D51">
        <f>PPCL!M51</f>
        <v>0</v>
      </c>
      <c r="E51">
        <f>PPCL!N51</f>
        <v>60</v>
      </c>
      <c r="F51">
        <f t="shared" si="4"/>
        <v>160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P51">
        <v>16.97</v>
      </c>
      <c r="Q51">
        <v>9.64</v>
      </c>
      <c r="R51">
        <v>3.64</v>
      </c>
      <c r="S51">
        <v>18.18</v>
      </c>
      <c r="T51">
        <v>11.57</v>
      </c>
      <c r="U51" s="156">
        <f t="shared" si="2"/>
        <v>60</v>
      </c>
      <c r="V51" s="154">
        <f t="shared" si="3"/>
        <v>0</v>
      </c>
    </row>
    <row r="52" spans="1:22">
      <c r="A52" t="s">
        <v>94</v>
      </c>
      <c r="B52">
        <f>PPCL!B52</f>
        <v>100</v>
      </c>
      <c r="C52">
        <f>PPCL!C52</f>
        <v>60</v>
      </c>
      <c r="D52">
        <f>PPCL!M52</f>
        <v>0</v>
      </c>
      <c r="E52">
        <f>PPCL!N52</f>
        <v>60</v>
      </c>
      <c r="F52">
        <f t="shared" si="4"/>
        <v>160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P52">
        <v>16.97</v>
      </c>
      <c r="Q52">
        <v>9.64</v>
      </c>
      <c r="R52">
        <v>3.64</v>
      </c>
      <c r="S52">
        <v>18.18</v>
      </c>
      <c r="T52">
        <v>11.57</v>
      </c>
      <c r="U52" s="156">
        <f t="shared" si="2"/>
        <v>60</v>
      </c>
      <c r="V52" s="154">
        <f t="shared" si="3"/>
        <v>0</v>
      </c>
    </row>
    <row r="53" spans="1:22">
      <c r="A53" t="s">
        <v>95</v>
      </c>
      <c r="B53">
        <f>PPCL!B53</f>
        <v>100</v>
      </c>
      <c r="C53">
        <f>PPCL!C53</f>
        <v>60</v>
      </c>
      <c r="D53">
        <f>PPCL!M53</f>
        <v>0</v>
      </c>
      <c r="E53">
        <f>PPCL!N53</f>
        <v>60</v>
      </c>
      <c r="F53">
        <f t="shared" si="4"/>
        <v>160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P53">
        <v>16.97</v>
      </c>
      <c r="Q53">
        <v>9.64</v>
      </c>
      <c r="R53">
        <v>3.64</v>
      </c>
      <c r="S53">
        <v>18.18</v>
      </c>
      <c r="T53">
        <v>11.57</v>
      </c>
      <c r="U53" s="156">
        <f t="shared" si="2"/>
        <v>60</v>
      </c>
      <c r="V53" s="154">
        <f t="shared" si="3"/>
        <v>0</v>
      </c>
    </row>
    <row r="54" spans="1:22">
      <c r="A54" t="s">
        <v>96</v>
      </c>
      <c r="B54">
        <f>PPCL!B54</f>
        <v>100</v>
      </c>
      <c r="C54">
        <f>PPCL!C54</f>
        <v>60</v>
      </c>
      <c r="D54">
        <f>PPCL!M54</f>
        <v>0</v>
      </c>
      <c r="E54">
        <f>PPCL!N54</f>
        <v>60</v>
      </c>
      <c r="F54">
        <f t="shared" si="4"/>
        <v>160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P54">
        <v>16.97</v>
      </c>
      <c r="Q54">
        <v>9.64</v>
      </c>
      <c r="R54">
        <v>3.64</v>
      </c>
      <c r="S54">
        <v>18.18</v>
      </c>
      <c r="T54">
        <v>11.57</v>
      </c>
      <c r="U54" s="156">
        <f t="shared" si="2"/>
        <v>60</v>
      </c>
      <c r="V54" s="154">
        <f t="shared" si="3"/>
        <v>0</v>
      </c>
    </row>
    <row r="55" spans="1:22">
      <c r="A55" t="s">
        <v>97</v>
      </c>
      <c r="B55">
        <f>PPCL!B55</f>
        <v>100</v>
      </c>
      <c r="C55">
        <f>PPCL!C55</f>
        <v>60</v>
      </c>
      <c r="D55">
        <f>PPCL!M55</f>
        <v>0</v>
      </c>
      <c r="E55">
        <f>PPCL!N55</f>
        <v>60</v>
      </c>
      <c r="F55">
        <f t="shared" si="4"/>
        <v>160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P55">
        <v>16.97</v>
      </c>
      <c r="Q55">
        <v>9.64</v>
      </c>
      <c r="R55">
        <v>3.64</v>
      </c>
      <c r="S55">
        <v>18.18</v>
      </c>
      <c r="T55">
        <v>11.57</v>
      </c>
      <c r="U55" s="156">
        <f t="shared" si="2"/>
        <v>60</v>
      </c>
      <c r="V55" s="154">
        <f t="shared" si="3"/>
        <v>0</v>
      </c>
    </row>
    <row r="56" spans="1:22">
      <c r="A56" t="s">
        <v>98</v>
      </c>
      <c r="B56">
        <f>PPCL!B56</f>
        <v>100</v>
      </c>
      <c r="C56">
        <f>PPCL!C56</f>
        <v>60</v>
      </c>
      <c r="D56">
        <f>PPCL!M56</f>
        <v>0</v>
      </c>
      <c r="E56">
        <f>PPCL!N56</f>
        <v>60</v>
      </c>
      <c r="F56">
        <f t="shared" si="4"/>
        <v>160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P56">
        <v>16.97</v>
      </c>
      <c r="Q56">
        <v>9.64</v>
      </c>
      <c r="R56">
        <v>3.64</v>
      </c>
      <c r="S56">
        <v>18.18</v>
      </c>
      <c r="T56">
        <v>11.57</v>
      </c>
      <c r="U56" s="156">
        <f t="shared" si="2"/>
        <v>60</v>
      </c>
      <c r="V56" s="154">
        <f t="shared" si="3"/>
        <v>0</v>
      </c>
    </row>
    <row r="57" spans="1:22">
      <c r="A57" t="s">
        <v>99</v>
      </c>
      <c r="B57">
        <f>PPCL!B57</f>
        <v>100</v>
      </c>
      <c r="C57">
        <f>PPCL!C57</f>
        <v>60</v>
      </c>
      <c r="D57">
        <f>PPCL!M57</f>
        <v>0</v>
      </c>
      <c r="E57">
        <f>PPCL!N57</f>
        <v>60</v>
      </c>
      <c r="F57">
        <f t="shared" si="4"/>
        <v>160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P57">
        <v>16.97</v>
      </c>
      <c r="Q57">
        <v>9.64</v>
      </c>
      <c r="R57">
        <v>3.64</v>
      </c>
      <c r="S57">
        <v>18.18</v>
      </c>
      <c r="T57">
        <v>11.57</v>
      </c>
      <c r="U57" s="156">
        <f t="shared" si="2"/>
        <v>60</v>
      </c>
      <c r="V57" s="154">
        <f t="shared" si="3"/>
        <v>0</v>
      </c>
    </row>
    <row r="58" spans="1:22">
      <c r="A58" t="s">
        <v>100</v>
      </c>
      <c r="B58">
        <f>PPCL!B58</f>
        <v>100</v>
      </c>
      <c r="C58">
        <f>PPCL!C58</f>
        <v>60</v>
      </c>
      <c r="D58">
        <f>PPCL!M58</f>
        <v>0</v>
      </c>
      <c r="E58">
        <f>PPCL!N58</f>
        <v>60</v>
      </c>
      <c r="F58">
        <f t="shared" si="4"/>
        <v>160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P58">
        <v>16.97</v>
      </c>
      <c r="Q58">
        <v>9.64</v>
      </c>
      <c r="R58">
        <v>3.64</v>
      </c>
      <c r="S58">
        <v>18.18</v>
      </c>
      <c r="T58">
        <v>11.57</v>
      </c>
      <c r="U58" s="156">
        <f t="shared" si="2"/>
        <v>60</v>
      </c>
      <c r="V58" s="154">
        <f t="shared" si="3"/>
        <v>0</v>
      </c>
    </row>
    <row r="59" spans="1:22">
      <c r="A59" t="s">
        <v>101</v>
      </c>
      <c r="B59">
        <f>PPCL!B59</f>
        <v>85</v>
      </c>
      <c r="C59">
        <f>PPCL!C59</f>
        <v>75</v>
      </c>
      <c r="D59">
        <f>PPCL!M59</f>
        <v>0</v>
      </c>
      <c r="E59">
        <f>PPCL!N59</f>
        <v>75</v>
      </c>
      <c r="F59">
        <f t="shared" si="4"/>
        <v>160</v>
      </c>
      <c r="G59">
        <f t="shared" si="5"/>
        <v>75</v>
      </c>
      <c r="H59" s="154"/>
      <c r="I59">
        <f>BRPL_EOD!AG59+BRPL_EOD!AH59</f>
        <v>21.22</v>
      </c>
      <c r="J59">
        <f>BYPL_EOD!AG59+BYPL_EOD!AH59</f>
        <v>12.05</v>
      </c>
      <c r="K59">
        <f>MES_EOD!AG59+MES_EOD!AH59</f>
        <v>4.55</v>
      </c>
      <c r="L59">
        <f>NDMC_EOD!AG59+NDMC_EOD!AH59</f>
        <v>22.73</v>
      </c>
      <c r="M59">
        <f>TPDDL_EOD!AG59+TPDDL_EOD!AH59</f>
        <v>14.46</v>
      </c>
      <c r="N59">
        <f t="shared" si="0"/>
        <v>75.009999999999991</v>
      </c>
      <c r="O59" s="154">
        <f t="shared" si="1"/>
        <v>-9.9999999999909051E-3</v>
      </c>
      <c r="P59">
        <v>21.217171043860819</v>
      </c>
      <c r="Q59">
        <v>12.048393547526999</v>
      </c>
      <c r="R59">
        <v>4.5493934142114387</v>
      </c>
      <c r="S59">
        <v>22.726969737368353</v>
      </c>
      <c r="T59">
        <v>14.458072257032399</v>
      </c>
      <c r="U59" s="156">
        <f t="shared" si="2"/>
        <v>75</v>
      </c>
      <c r="V59" s="154">
        <f t="shared" si="3"/>
        <v>0</v>
      </c>
    </row>
    <row r="60" spans="1:22">
      <c r="A60" t="s">
        <v>102</v>
      </c>
      <c r="B60">
        <f>PPCL!B60</f>
        <v>85</v>
      </c>
      <c r="C60">
        <f>PPCL!C60</f>
        <v>75</v>
      </c>
      <c r="D60">
        <f>PPCL!M60</f>
        <v>0</v>
      </c>
      <c r="E60">
        <f>PPCL!N60</f>
        <v>75</v>
      </c>
      <c r="F60">
        <f t="shared" si="4"/>
        <v>160</v>
      </c>
      <c r="G60">
        <f t="shared" si="5"/>
        <v>75</v>
      </c>
      <c r="H60" s="154"/>
      <c r="I60">
        <f>BRPL_EOD!AG60+BRPL_EOD!AH60</f>
        <v>21.22</v>
      </c>
      <c r="J60">
        <f>BYPL_EOD!AG60+BYPL_EOD!AH60</f>
        <v>12.05</v>
      </c>
      <c r="K60">
        <f>MES_EOD!AG60+MES_EOD!AH60</f>
        <v>4.55</v>
      </c>
      <c r="L60">
        <f>NDMC_EOD!AG60+NDMC_EOD!AH60</f>
        <v>22.73</v>
      </c>
      <c r="M60">
        <f>TPDDL_EOD!AG60+TPDDL_EOD!AH60</f>
        <v>14.46</v>
      </c>
      <c r="N60">
        <f t="shared" si="0"/>
        <v>75.009999999999991</v>
      </c>
      <c r="O60" s="154">
        <f t="shared" si="1"/>
        <v>-9.9999999999909051E-3</v>
      </c>
      <c r="P60">
        <v>21.217171043860819</v>
      </c>
      <c r="Q60">
        <v>12.048393547526999</v>
      </c>
      <c r="R60">
        <v>4.5493934142114387</v>
      </c>
      <c r="S60">
        <v>22.726969737368353</v>
      </c>
      <c r="T60">
        <v>14.458072257032399</v>
      </c>
      <c r="U60" s="156">
        <f t="shared" si="2"/>
        <v>75</v>
      </c>
      <c r="V60" s="154">
        <f t="shared" si="3"/>
        <v>0</v>
      </c>
    </row>
    <row r="61" spans="1:22">
      <c r="A61" t="s">
        <v>103</v>
      </c>
      <c r="B61">
        <f>PPCL!B61</f>
        <v>55</v>
      </c>
      <c r="C61">
        <f>PPCL!C61</f>
        <v>105</v>
      </c>
      <c r="D61">
        <f>PPCL!M61</f>
        <v>0</v>
      </c>
      <c r="E61">
        <f>PPCL!N61</f>
        <v>105</v>
      </c>
      <c r="F61">
        <f t="shared" si="4"/>
        <v>160</v>
      </c>
      <c r="G61">
        <f t="shared" si="5"/>
        <v>105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105</v>
      </c>
      <c r="P61">
        <v>29.704499999999992</v>
      </c>
      <c r="Q61">
        <v>16.8735</v>
      </c>
      <c r="R61">
        <v>6.3630000000000004</v>
      </c>
      <c r="S61">
        <v>31.815000000000001</v>
      </c>
      <c r="T61">
        <v>20.244</v>
      </c>
      <c r="U61" s="156">
        <f t="shared" si="2"/>
        <v>104.99999999999999</v>
      </c>
      <c r="V61" s="154">
        <f t="shared" si="3"/>
        <v>0</v>
      </c>
    </row>
    <row r="62" spans="1:22">
      <c r="A62" t="s">
        <v>104</v>
      </c>
      <c r="B62">
        <f>PPCL!B62</f>
        <v>55</v>
      </c>
      <c r="C62">
        <f>PPCL!C62</f>
        <v>105</v>
      </c>
      <c r="D62">
        <f>PPCL!M62</f>
        <v>0</v>
      </c>
      <c r="E62">
        <f>PPCL!N62</f>
        <v>105</v>
      </c>
      <c r="F62">
        <f t="shared" si="4"/>
        <v>160</v>
      </c>
      <c r="G62">
        <f t="shared" si="5"/>
        <v>105</v>
      </c>
      <c r="H62" s="154"/>
      <c r="I62">
        <f>BRPL_EOD!AG62+BRPL_EOD!AH62</f>
        <v>38.56</v>
      </c>
      <c r="J62">
        <f>BYPL_EOD!AG62+BYPL_EOD!AH62</f>
        <v>21.9</v>
      </c>
      <c r="K62">
        <f>MES_EOD!AG62+MES_EOD!AH62</f>
        <v>8.26</v>
      </c>
      <c r="L62">
        <f>NDMC_EOD!AG62+NDMC_EOD!AH62</f>
        <v>45</v>
      </c>
      <c r="M62">
        <f>TPDDL_EOD!AG62+TPDDL_EOD!AH62</f>
        <v>26.28</v>
      </c>
      <c r="N62">
        <f t="shared" si="0"/>
        <v>140</v>
      </c>
      <c r="O62" s="154">
        <f t="shared" si="1"/>
        <v>-35</v>
      </c>
      <c r="P62">
        <v>28.92</v>
      </c>
      <c r="Q62">
        <v>16.424999999999997</v>
      </c>
      <c r="R62">
        <v>6.1950000000000003</v>
      </c>
      <c r="S62">
        <v>33.75</v>
      </c>
      <c r="T62">
        <v>19.71</v>
      </c>
      <c r="U62" s="156">
        <f t="shared" si="2"/>
        <v>105</v>
      </c>
      <c r="V62" s="154">
        <f t="shared" si="3"/>
        <v>0</v>
      </c>
    </row>
    <row r="63" spans="1:22">
      <c r="A63" t="s">
        <v>105</v>
      </c>
      <c r="B63">
        <f>PPCL!B63</f>
        <v>55</v>
      </c>
      <c r="C63">
        <f>PPCL!C63</f>
        <v>105</v>
      </c>
      <c r="D63">
        <f>PPCL!M63</f>
        <v>0</v>
      </c>
      <c r="E63">
        <f>PPCL!N63</f>
        <v>105</v>
      </c>
      <c r="F63">
        <f t="shared" si="4"/>
        <v>160</v>
      </c>
      <c r="G63">
        <f t="shared" si="5"/>
        <v>105</v>
      </c>
      <c r="H63" s="154"/>
      <c r="I63">
        <f>BRPL_EOD!AG63+BRPL_EOD!AH63</f>
        <v>38.56</v>
      </c>
      <c r="J63">
        <f>BYPL_EOD!AG63+BYPL_EOD!AH63</f>
        <v>21.9</v>
      </c>
      <c r="K63">
        <f>MES_EOD!AG63+MES_EOD!AH63</f>
        <v>8.26</v>
      </c>
      <c r="L63">
        <f>NDMC_EOD!AG63+NDMC_EOD!AH63</f>
        <v>45</v>
      </c>
      <c r="M63">
        <f>TPDDL_EOD!AG63+TPDDL_EOD!AH63</f>
        <v>26.28</v>
      </c>
      <c r="N63">
        <f t="shared" si="0"/>
        <v>140</v>
      </c>
      <c r="O63" s="154">
        <f t="shared" si="1"/>
        <v>-35</v>
      </c>
      <c r="P63">
        <v>28.92</v>
      </c>
      <c r="Q63">
        <v>16.424999999999997</v>
      </c>
      <c r="R63">
        <v>6.1950000000000003</v>
      </c>
      <c r="S63">
        <v>33.75</v>
      </c>
      <c r="T63">
        <v>19.71</v>
      </c>
      <c r="U63" s="156">
        <f t="shared" si="2"/>
        <v>105</v>
      </c>
      <c r="V63" s="154">
        <f t="shared" si="3"/>
        <v>0</v>
      </c>
    </row>
    <row r="64" spans="1:22">
      <c r="A64" t="s">
        <v>106</v>
      </c>
      <c r="B64">
        <f>PPCL!B64</f>
        <v>55</v>
      </c>
      <c r="C64">
        <f>PPCL!C64</f>
        <v>105</v>
      </c>
      <c r="D64">
        <f>PPCL!M64</f>
        <v>0</v>
      </c>
      <c r="E64">
        <f>PPCL!N64</f>
        <v>105</v>
      </c>
      <c r="F64">
        <f t="shared" si="4"/>
        <v>160</v>
      </c>
      <c r="G64">
        <f t="shared" si="5"/>
        <v>105</v>
      </c>
      <c r="H64" s="154"/>
      <c r="I64">
        <f>BRPL_EOD!AG64+BRPL_EOD!AH64</f>
        <v>38.56</v>
      </c>
      <c r="J64">
        <f>BYPL_EOD!AG64+BYPL_EOD!AH64</f>
        <v>21.9</v>
      </c>
      <c r="K64">
        <f>MES_EOD!AG64+MES_EOD!AH64</f>
        <v>8.26</v>
      </c>
      <c r="L64">
        <f>NDMC_EOD!AG64+NDMC_EOD!AH64</f>
        <v>45</v>
      </c>
      <c r="M64">
        <f>TPDDL_EOD!AG64+TPDDL_EOD!AH64</f>
        <v>26.28</v>
      </c>
      <c r="N64">
        <f t="shared" si="0"/>
        <v>140</v>
      </c>
      <c r="O64" s="154">
        <f t="shared" si="1"/>
        <v>-35</v>
      </c>
      <c r="P64">
        <v>28.92</v>
      </c>
      <c r="Q64">
        <v>16.424999999999997</v>
      </c>
      <c r="R64">
        <v>6.1950000000000003</v>
      </c>
      <c r="S64">
        <v>33.75</v>
      </c>
      <c r="T64">
        <v>19.71</v>
      </c>
      <c r="U64" s="156">
        <f t="shared" si="2"/>
        <v>105</v>
      </c>
      <c r="V64" s="154">
        <f t="shared" si="3"/>
        <v>0</v>
      </c>
    </row>
    <row r="65" spans="1:22">
      <c r="A65" t="s">
        <v>107</v>
      </c>
      <c r="B65">
        <f>PPCL!B65</f>
        <v>55</v>
      </c>
      <c r="C65">
        <f>PPCL!C65</f>
        <v>105</v>
      </c>
      <c r="D65">
        <f>PPCL!M65</f>
        <v>0</v>
      </c>
      <c r="E65">
        <f>PPCL!N65</f>
        <v>105</v>
      </c>
      <c r="F65">
        <f t="shared" si="4"/>
        <v>160</v>
      </c>
      <c r="G65">
        <f t="shared" si="5"/>
        <v>105</v>
      </c>
      <c r="H65" s="154"/>
      <c r="I65">
        <f>BRPL_EOD!AG65+BRPL_EOD!AH65</f>
        <v>38.56</v>
      </c>
      <c r="J65">
        <f>BYPL_EOD!AG65+BYPL_EOD!AH65</f>
        <v>21.9</v>
      </c>
      <c r="K65">
        <f>MES_EOD!AG65+MES_EOD!AH65</f>
        <v>8.26</v>
      </c>
      <c r="L65">
        <f>NDMC_EOD!AG65+NDMC_EOD!AH65</f>
        <v>45</v>
      </c>
      <c r="M65">
        <f>TPDDL_EOD!AG65+TPDDL_EOD!AH65</f>
        <v>26.28</v>
      </c>
      <c r="N65">
        <f t="shared" si="0"/>
        <v>140</v>
      </c>
      <c r="O65" s="154">
        <f t="shared" si="1"/>
        <v>-35</v>
      </c>
      <c r="P65">
        <v>28.92</v>
      </c>
      <c r="Q65">
        <v>16.424999999999997</v>
      </c>
      <c r="R65">
        <v>6.1950000000000003</v>
      </c>
      <c r="S65">
        <v>33.75</v>
      </c>
      <c r="T65">
        <v>19.71</v>
      </c>
      <c r="U65" s="156">
        <f t="shared" si="2"/>
        <v>105</v>
      </c>
      <c r="V65" s="154">
        <f t="shared" si="3"/>
        <v>0</v>
      </c>
    </row>
    <row r="66" spans="1:22">
      <c r="A66" t="s">
        <v>108</v>
      </c>
      <c r="B66">
        <f>PPCL!B66</f>
        <v>55</v>
      </c>
      <c r="C66">
        <f>PPCL!C66</f>
        <v>105</v>
      </c>
      <c r="D66">
        <f>PPCL!M66</f>
        <v>0</v>
      </c>
      <c r="E66">
        <f>PPCL!N66</f>
        <v>105</v>
      </c>
      <c r="F66">
        <f t="shared" si="4"/>
        <v>160</v>
      </c>
      <c r="G66">
        <f t="shared" si="5"/>
        <v>105</v>
      </c>
      <c r="H66" s="154"/>
      <c r="I66">
        <f>BRPL_EOD!AG66+BRPL_EOD!AH66</f>
        <v>38.56</v>
      </c>
      <c r="J66">
        <f>BYPL_EOD!AG66+BYPL_EOD!AH66</f>
        <v>21.9</v>
      </c>
      <c r="K66">
        <f>MES_EOD!AG66+MES_EOD!AH66</f>
        <v>8.26</v>
      </c>
      <c r="L66">
        <f>NDMC_EOD!AG66+NDMC_EOD!AH66</f>
        <v>45</v>
      </c>
      <c r="M66">
        <f>TPDDL_EOD!AG66+TPDDL_EOD!AH66</f>
        <v>26.28</v>
      </c>
      <c r="N66">
        <f t="shared" si="0"/>
        <v>140</v>
      </c>
      <c r="O66" s="154">
        <f t="shared" si="1"/>
        <v>-35</v>
      </c>
      <c r="P66">
        <v>28.92</v>
      </c>
      <c r="Q66">
        <v>16.424999999999997</v>
      </c>
      <c r="R66">
        <v>6.1950000000000003</v>
      </c>
      <c r="S66">
        <v>33.75</v>
      </c>
      <c r="T66">
        <v>19.71</v>
      </c>
      <c r="U66" s="156">
        <f t="shared" si="2"/>
        <v>105</v>
      </c>
      <c r="V66" s="154">
        <f t="shared" si="3"/>
        <v>0</v>
      </c>
    </row>
    <row r="67" spans="1:22">
      <c r="A67" t="s">
        <v>109</v>
      </c>
      <c r="B67">
        <f>PPCL!B67</f>
        <v>55</v>
      </c>
      <c r="C67">
        <f>PPCL!C67</f>
        <v>105</v>
      </c>
      <c r="D67">
        <f>PPCL!M67</f>
        <v>0</v>
      </c>
      <c r="E67">
        <f>PPCL!N67</f>
        <v>105</v>
      </c>
      <c r="F67">
        <f t="shared" si="4"/>
        <v>160</v>
      </c>
      <c r="G67">
        <f t="shared" si="5"/>
        <v>105</v>
      </c>
      <c r="H67" s="154"/>
      <c r="I67">
        <f>BRPL_EOD!AG67+BRPL_EOD!AH67</f>
        <v>38.56</v>
      </c>
      <c r="J67">
        <f>BYPL_EOD!AG67+BYPL_EOD!AH67</f>
        <v>21.9</v>
      </c>
      <c r="K67">
        <f>MES_EOD!AG67+MES_EOD!AH67</f>
        <v>8.26</v>
      </c>
      <c r="L67">
        <f>NDMC_EOD!AG67+NDMC_EOD!AH67</f>
        <v>45</v>
      </c>
      <c r="M67">
        <f>TPDDL_EOD!AG67+TPDDL_EOD!AH67</f>
        <v>26.28</v>
      </c>
      <c r="N67">
        <f t="shared" ref="N67:N98" si="6">SUM(I67:M67)</f>
        <v>140</v>
      </c>
      <c r="O67" s="154">
        <f t="shared" ref="O67:O98" si="7">G67-N67</f>
        <v>-35</v>
      </c>
      <c r="P67">
        <v>28.92</v>
      </c>
      <c r="Q67">
        <v>16.424999999999997</v>
      </c>
      <c r="R67">
        <v>6.1950000000000003</v>
      </c>
      <c r="S67">
        <v>33.75</v>
      </c>
      <c r="T67">
        <v>19.71</v>
      </c>
      <c r="U67" s="156">
        <f t="shared" ref="U67:U98" si="8">SUM(P67:T67)</f>
        <v>105</v>
      </c>
      <c r="V67" s="154">
        <f t="shared" ref="V67:V99" si="9">G67-U67</f>
        <v>0</v>
      </c>
    </row>
    <row r="68" spans="1:22">
      <c r="A68" t="s">
        <v>110</v>
      </c>
      <c r="B68">
        <f>PPCL!B68</f>
        <v>55</v>
      </c>
      <c r="C68">
        <f>PPCL!C68</f>
        <v>105</v>
      </c>
      <c r="D68">
        <f>PPCL!M68</f>
        <v>0</v>
      </c>
      <c r="E68">
        <f>PPCL!N68</f>
        <v>105</v>
      </c>
      <c r="F68">
        <f t="shared" ref="F68:F98" si="10">B68+C68</f>
        <v>160</v>
      </c>
      <c r="G68">
        <f t="shared" ref="G68:G98" si="11">D68+E68</f>
        <v>105</v>
      </c>
      <c r="H68" s="154"/>
      <c r="I68">
        <f>BRPL_EOD!AG68+BRPL_EOD!AH68</f>
        <v>38.56</v>
      </c>
      <c r="J68">
        <f>BYPL_EOD!AG68+BYPL_EOD!AH68</f>
        <v>21.9</v>
      </c>
      <c r="K68">
        <f>MES_EOD!AG68+MES_EOD!AH68</f>
        <v>8.26</v>
      </c>
      <c r="L68">
        <f>NDMC_EOD!AG68+NDMC_EOD!AH68</f>
        <v>45</v>
      </c>
      <c r="M68">
        <f>TPDDL_EOD!AG68+TPDDL_EOD!AH68</f>
        <v>26.28</v>
      </c>
      <c r="N68">
        <f t="shared" si="6"/>
        <v>140</v>
      </c>
      <c r="O68" s="154">
        <f t="shared" si="7"/>
        <v>-35</v>
      </c>
      <c r="P68">
        <v>28.92</v>
      </c>
      <c r="Q68">
        <v>16.424999999999997</v>
      </c>
      <c r="R68">
        <v>6.1950000000000003</v>
      </c>
      <c r="S68">
        <v>33.75</v>
      </c>
      <c r="T68">
        <v>19.71</v>
      </c>
      <c r="U68" s="156">
        <f t="shared" si="8"/>
        <v>105</v>
      </c>
      <c r="V68" s="154">
        <f t="shared" si="9"/>
        <v>0</v>
      </c>
    </row>
    <row r="69" spans="1:22">
      <c r="A69" t="s">
        <v>111</v>
      </c>
      <c r="B69">
        <f>PPCL!B69</f>
        <v>55</v>
      </c>
      <c r="C69">
        <f>PPCL!C69</f>
        <v>105</v>
      </c>
      <c r="D69">
        <f>PPCL!M69</f>
        <v>0</v>
      </c>
      <c r="E69">
        <f>PPCL!N69</f>
        <v>105</v>
      </c>
      <c r="F69">
        <f t="shared" si="10"/>
        <v>160</v>
      </c>
      <c r="G69">
        <f t="shared" si="11"/>
        <v>105</v>
      </c>
      <c r="H69" s="154"/>
      <c r="I69">
        <f>BRPL_EOD!AG69+BRPL_EOD!AH69</f>
        <v>38.56</v>
      </c>
      <c r="J69">
        <f>BYPL_EOD!AG69+BYPL_EOD!AH69</f>
        <v>21.9</v>
      </c>
      <c r="K69">
        <f>MES_EOD!AG69+MES_EOD!AH69</f>
        <v>8.26</v>
      </c>
      <c r="L69">
        <f>NDMC_EOD!AG69+NDMC_EOD!AH69</f>
        <v>45</v>
      </c>
      <c r="M69">
        <f>TPDDL_EOD!AG69+TPDDL_EOD!AH69</f>
        <v>26.28</v>
      </c>
      <c r="N69">
        <f t="shared" si="6"/>
        <v>140</v>
      </c>
      <c r="O69" s="154">
        <f t="shared" si="7"/>
        <v>-35</v>
      </c>
      <c r="P69">
        <v>28.92</v>
      </c>
      <c r="Q69">
        <v>16.424999999999997</v>
      </c>
      <c r="R69">
        <v>6.1950000000000003</v>
      </c>
      <c r="S69">
        <v>33.75</v>
      </c>
      <c r="T69">
        <v>19.71</v>
      </c>
      <c r="U69" s="156">
        <f t="shared" si="8"/>
        <v>105</v>
      </c>
      <c r="V69" s="154">
        <f t="shared" si="9"/>
        <v>0</v>
      </c>
    </row>
    <row r="70" spans="1:22">
      <c r="A70" t="s">
        <v>112</v>
      </c>
      <c r="B70">
        <f>PPCL!B70</f>
        <v>160</v>
      </c>
      <c r="C70">
        <f>PPCL!C70</f>
        <v>0</v>
      </c>
      <c r="D70">
        <f>PPCL!M70</f>
        <v>140</v>
      </c>
      <c r="E70">
        <f>PPCL!N70</f>
        <v>0</v>
      </c>
      <c r="F70">
        <f t="shared" si="10"/>
        <v>160</v>
      </c>
      <c r="G70">
        <f t="shared" si="11"/>
        <v>140</v>
      </c>
      <c r="H70" s="154"/>
      <c r="I70">
        <f>BRPL_EOD!AG70+BRPL_EOD!AH70</f>
        <v>38.56</v>
      </c>
      <c r="J70">
        <f>BYPL_EOD!AG70+BYPL_EOD!AH70</f>
        <v>21.9</v>
      </c>
      <c r="K70">
        <f>MES_EOD!AG70+MES_EOD!AH70</f>
        <v>8.26</v>
      </c>
      <c r="L70">
        <f>NDMC_EOD!AG70+NDMC_EOD!AH70</f>
        <v>45</v>
      </c>
      <c r="M70">
        <f>TPDDL_EOD!AG70+TPDDL_EOD!AH70</f>
        <v>26.28</v>
      </c>
      <c r="N70">
        <f t="shared" si="6"/>
        <v>140</v>
      </c>
      <c r="O70" s="154">
        <f t="shared" si="7"/>
        <v>0</v>
      </c>
      <c r="P70">
        <v>38.56</v>
      </c>
      <c r="Q70">
        <v>21.9</v>
      </c>
      <c r="R70">
        <v>8.26</v>
      </c>
      <c r="S70">
        <v>45</v>
      </c>
      <c r="T70">
        <v>26.28</v>
      </c>
      <c r="U70" s="156">
        <f t="shared" si="8"/>
        <v>140</v>
      </c>
      <c r="V70" s="154">
        <f t="shared" si="9"/>
        <v>0</v>
      </c>
    </row>
    <row r="71" spans="1:22">
      <c r="A71" t="s">
        <v>113</v>
      </c>
      <c r="B71">
        <f>PPCL!B71</f>
        <v>160</v>
      </c>
      <c r="C71">
        <f>PPCL!C71</f>
        <v>0</v>
      </c>
      <c r="D71">
        <f>PPCL!M71</f>
        <v>140</v>
      </c>
      <c r="E71">
        <f>PPCL!N71</f>
        <v>0</v>
      </c>
      <c r="F71">
        <f t="shared" si="10"/>
        <v>160</v>
      </c>
      <c r="G71">
        <f t="shared" si="11"/>
        <v>140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140</v>
      </c>
      <c r="P71">
        <v>39.605999999999987</v>
      </c>
      <c r="Q71">
        <v>22.498000000000001</v>
      </c>
      <c r="R71">
        <v>8.4840000000000018</v>
      </c>
      <c r="S71">
        <v>42.42</v>
      </c>
      <c r="T71">
        <v>26.992000000000004</v>
      </c>
      <c r="U71" s="156">
        <f t="shared" si="8"/>
        <v>140</v>
      </c>
      <c r="V71" s="154">
        <f t="shared" si="9"/>
        <v>0</v>
      </c>
    </row>
    <row r="72" spans="1:22">
      <c r="A72" t="s">
        <v>114</v>
      </c>
      <c r="B72">
        <f>PPCL!B72</f>
        <v>160</v>
      </c>
      <c r="C72">
        <f>PPCL!C72</f>
        <v>0</v>
      </c>
      <c r="D72">
        <f>PPCL!M72</f>
        <v>140</v>
      </c>
      <c r="E72">
        <f>PPCL!N72</f>
        <v>0</v>
      </c>
      <c r="F72">
        <f t="shared" si="10"/>
        <v>160</v>
      </c>
      <c r="G72">
        <f t="shared" si="11"/>
        <v>140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140</v>
      </c>
      <c r="P72">
        <v>39.605999999999987</v>
      </c>
      <c r="Q72">
        <v>22.498000000000001</v>
      </c>
      <c r="R72">
        <v>8.4840000000000018</v>
      </c>
      <c r="S72">
        <v>42.42</v>
      </c>
      <c r="T72">
        <v>26.992000000000004</v>
      </c>
      <c r="U72" s="156">
        <f t="shared" si="8"/>
        <v>140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90</v>
      </c>
      <c r="F73">
        <f t="shared" si="10"/>
        <v>220</v>
      </c>
      <c r="G73">
        <f t="shared" si="11"/>
        <v>90</v>
      </c>
      <c r="H73" s="154"/>
      <c r="I73">
        <f>BRPL_EOD!AG73+BRPL_EOD!AH73</f>
        <v>26.88</v>
      </c>
      <c r="J73">
        <f>BYPL_EOD!AG73+BYPL_EOD!AH73</f>
        <v>15.27</v>
      </c>
      <c r="K73">
        <f>MES_EOD!AG73+MES_EOD!AH73</f>
        <v>5.76</v>
      </c>
      <c r="L73">
        <f>NDMC_EOD!AG73+NDMC_EOD!AH73</f>
        <v>28.79</v>
      </c>
      <c r="M73">
        <f>TPDDL_EOD!AG73+TPDDL_EOD!AH73</f>
        <v>18.32</v>
      </c>
      <c r="N73">
        <f t="shared" si="6"/>
        <v>95.019999999999982</v>
      </c>
      <c r="O73" s="154">
        <f t="shared" si="7"/>
        <v>-5.0199999999999818</v>
      </c>
      <c r="P73">
        <v>25.45990317827826</v>
      </c>
      <c r="Q73">
        <v>14.463270890338878</v>
      </c>
      <c r="R73">
        <v>5.4556935382024845</v>
      </c>
      <c r="S73">
        <v>27.268996000841934</v>
      </c>
      <c r="T73">
        <v>17.352136392338458</v>
      </c>
      <c r="U73" s="156">
        <f t="shared" si="8"/>
        <v>90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90</v>
      </c>
      <c r="F74">
        <f t="shared" si="10"/>
        <v>220</v>
      </c>
      <c r="G74">
        <f t="shared" si="11"/>
        <v>90</v>
      </c>
      <c r="H74" s="154"/>
      <c r="I74">
        <f>BRPL_EOD!AG74+BRPL_EOD!AH74</f>
        <v>42.44</v>
      </c>
      <c r="J74">
        <f>BYPL_EOD!AG74+BYPL_EOD!AH74</f>
        <v>24.11</v>
      </c>
      <c r="K74">
        <f>MES_EOD!AG74+MES_EOD!AH74</f>
        <v>9.09</v>
      </c>
      <c r="L74">
        <f>NDMC_EOD!AG74+NDMC_EOD!AH74</f>
        <v>45.45</v>
      </c>
      <c r="M74">
        <f>TPDDL_EOD!AG74+TPDDL_EOD!AH74</f>
        <v>28.92</v>
      </c>
      <c r="N74">
        <f t="shared" si="6"/>
        <v>150.01</v>
      </c>
      <c r="O74" s="154">
        <f t="shared" si="7"/>
        <v>-60.009999999999991</v>
      </c>
      <c r="P74">
        <v>25.462302513165788</v>
      </c>
      <c r="Q74">
        <v>14.465035664289049</v>
      </c>
      <c r="R74">
        <v>5.4536364242383844</v>
      </c>
      <c r="S74">
        <v>27.268182121191924</v>
      </c>
      <c r="T74">
        <v>17.350843277114862</v>
      </c>
      <c r="U74" s="156">
        <f t="shared" si="8"/>
        <v>90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90</v>
      </c>
      <c r="F75">
        <f t="shared" si="10"/>
        <v>220</v>
      </c>
      <c r="G75">
        <f t="shared" si="11"/>
        <v>90</v>
      </c>
      <c r="H75" s="154"/>
      <c r="I75">
        <f>BRPL_EOD!AG75+BRPL_EOD!AH75</f>
        <v>24.05</v>
      </c>
      <c r="J75">
        <f>BYPL_EOD!AG75+BYPL_EOD!AH75</f>
        <v>13.66</v>
      </c>
      <c r="K75">
        <f>MES_EOD!AG75+MES_EOD!AH75</f>
        <v>5.15</v>
      </c>
      <c r="L75">
        <f>NDMC_EOD!AG75+NDMC_EOD!AH75</f>
        <v>25.76</v>
      </c>
      <c r="M75">
        <f>TPDDL_EOD!AG75+TPDDL_EOD!AH75</f>
        <v>16.39</v>
      </c>
      <c r="N75">
        <f t="shared" si="6"/>
        <v>85.01</v>
      </c>
      <c r="O75" s="154">
        <f t="shared" si="7"/>
        <v>4.9899999999999949</v>
      </c>
      <c r="P75">
        <v>25.461710387013291</v>
      </c>
      <c r="Q75">
        <v>14.461828020232913</v>
      </c>
      <c r="R75">
        <v>5.4522997294435953</v>
      </c>
      <c r="S75">
        <v>27.272085636983885</v>
      </c>
      <c r="T75">
        <v>17.352076226326314</v>
      </c>
      <c r="U75" s="156">
        <f t="shared" si="8"/>
        <v>90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90</v>
      </c>
      <c r="F76">
        <f t="shared" si="10"/>
        <v>220</v>
      </c>
      <c r="G76">
        <f t="shared" si="11"/>
        <v>90</v>
      </c>
      <c r="H76" s="154"/>
      <c r="I76">
        <f>BRPL_EOD!AG76+BRPL_EOD!AH76</f>
        <v>24.05</v>
      </c>
      <c r="J76">
        <f>BYPL_EOD!AG76+BYPL_EOD!AH76</f>
        <v>13.66</v>
      </c>
      <c r="K76">
        <f>MES_EOD!AG76+MES_EOD!AH76</f>
        <v>5.15</v>
      </c>
      <c r="L76">
        <f>NDMC_EOD!AG76+NDMC_EOD!AH76</f>
        <v>25.76</v>
      </c>
      <c r="M76">
        <f>TPDDL_EOD!AG76+TPDDL_EOD!AH76</f>
        <v>16.39</v>
      </c>
      <c r="N76">
        <f t="shared" si="6"/>
        <v>85.01</v>
      </c>
      <c r="O76" s="154">
        <f t="shared" si="7"/>
        <v>4.9899999999999949</v>
      </c>
      <c r="P76">
        <v>25.461710387013291</v>
      </c>
      <c r="Q76">
        <v>14.461828020232913</v>
      </c>
      <c r="R76">
        <v>5.4522997294435953</v>
      </c>
      <c r="S76">
        <v>27.272085636983885</v>
      </c>
      <c r="T76">
        <v>17.352076226326314</v>
      </c>
      <c r="U76" s="156">
        <f t="shared" si="8"/>
        <v>90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90</v>
      </c>
      <c r="F77">
        <f t="shared" si="10"/>
        <v>220</v>
      </c>
      <c r="G77">
        <f t="shared" si="11"/>
        <v>90</v>
      </c>
      <c r="H77" s="154"/>
      <c r="I77">
        <f>BRPL_EOD!AG77+BRPL_EOD!AH77</f>
        <v>24.05</v>
      </c>
      <c r="J77">
        <f>BYPL_EOD!AG77+BYPL_EOD!AH77</f>
        <v>13.66</v>
      </c>
      <c r="K77">
        <f>MES_EOD!AG77+MES_EOD!AH77</f>
        <v>5.15</v>
      </c>
      <c r="L77">
        <f>NDMC_EOD!AG77+NDMC_EOD!AH77</f>
        <v>25.76</v>
      </c>
      <c r="M77">
        <f>TPDDL_EOD!AG77+TPDDL_EOD!AH77</f>
        <v>16.39</v>
      </c>
      <c r="N77">
        <f t="shared" si="6"/>
        <v>85.01</v>
      </c>
      <c r="O77" s="154">
        <f t="shared" si="7"/>
        <v>4.9899999999999949</v>
      </c>
      <c r="P77">
        <v>25.461710387013291</v>
      </c>
      <c r="Q77">
        <v>14.461828020232913</v>
      </c>
      <c r="R77">
        <v>5.4522997294435953</v>
      </c>
      <c r="S77">
        <v>27.272085636983885</v>
      </c>
      <c r="T77">
        <v>17.352076226326314</v>
      </c>
      <c r="U77" s="156">
        <f t="shared" si="8"/>
        <v>90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90</v>
      </c>
      <c r="F78">
        <f t="shared" si="10"/>
        <v>220</v>
      </c>
      <c r="G78">
        <f t="shared" si="11"/>
        <v>90</v>
      </c>
      <c r="H78" s="154"/>
      <c r="I78">
        <f>BRPL_EOD!AG78+BRPL_EOD!AH78</f>
        <v>24.05</v>
      </c>
      <c r="J78">
        <f>BYPL_EOD!AG78+BYPL_EOD!AH78</f>
        <v>13.66</v>
      </c>
      <c r="K78">
        <f>MES_EOD!AG78+MES_EOD!AH78</f>
        <v>5.15</v>
      </c>
      <c r="L78">
        <f>NDMC_EOD!AG78+NDMC_EOD!AH78</f>
        <v>25.76</v>
      </c>
      <c r="M78">
        <f>TPDDL_EOD!AG78+TPDDL_EOD!AH78</f>
        <v>16.39</v>
      </c>
      <c r="N78">
        <f t="shared" si="6"/>
        <v>85.01</v>
      </c>
      <c r="O78" s="154">
        <f t="shared" si="7"/>
        <v>4.9899999999999949</v>
      </c>
      <c r="P78">
        <v>25.461710387013291</v>
      </c>
      <c r="Q78">
        <v>14.461828020232913</v>
      </c>
      <c r="R78">
        <v>5.4522997294435953</v>
      </c>
      <c r="S78">
        <v>27.272085636983885</v>
      </c>
      <c r="T78">
        <v>17.352076226326314</v>
      </c>
      <c r="U78" s="156">
        <f t="shared" si="8"/>
        <v>90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90</v>
      </c>
      <c r="F79">
        <f t="shared" si="10"/>
        <v>220</v>
      </c>
      <c r="G79">
        <f t="shared" si="11"/>
        <v>90</v>
      </c>
      <c r="H79" s="154"/>
      <c r="I79">
        <f>BRPL_EOD!AG79+BRPL_EOD!AH79</f>
        <v>24.05</v>
      </c>
      <c r="J79">
        <f>BYPL_EOD!AG79+BYPL_EOD!AH79</f>
        <v>13.66</v>
      </c>
      <c r="K79">
        <f>MES_EOD!AG79+MES_EOD!AH79</f>
        <v>5.15</v>
      </c>
      <c r="L79">
        <f>NDMC_EOD!AG79+NDMC_EOD!AH79</f>
        <v>25.76</v>
      </c>
      <c r="M79">
        <f>TPDDL_EOD!AG79+TPDDL_EOD!AH79</f>
        <v>16.39</v>
      </c>
      <c r="N79">
        <f t="shared" si="6"/>
        <v>85.01</v>
      </c>
      <c r="O79" s="154">
        <f t="shared" si="7"/>
        <v>4.9899999999999949</v>
      </c>
      <c r="P79">
        <v>25.461710387013291</v>
      </c>
      <c r="Q79">
        <v>14.461828020232913</v>
      </c>
      <c r="R79">
        <v>5.4522997294435953</v>
      </c>
      <c r="S79">
        <v>27.272085636983885</v>
      </c>
      <c r="T79">
        <v>17.352076226326314</v>
      </c>
      <c r="U79" s="156">
        <f t="shared" si="8"/>
        <v>90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90</v>
      </c>
      <c r="F80">
        <f t="shared" si="10"/>
        <v>220</v>
      </c>
      <c r="G80">
        <f t="shared" si="11"/>
        <v>90</v>
      </c>
      <c r="H80" s="154"/>
      <c r="I80">
        <f>BRPL_EOD!AG80+BRPL_EOD!AH80</f>
        <v>24.05</v>
      </c>
      <c r="J80">
        <f>BYPL_EOD!AG80+BYPL_EOD!AH80</f>
        <v>13.66</v>
      </c>
      <c r="K80">
        <f>MES_EOD!AG80+MES_EOD!AH80</f>
        <v>5.15</v>
      </c>
      <c r="L80">
        <f>NDMC_EOD!AG80+NDMC_EOD!AH80</f>
        <v>25.76</v>
      </c>
      <c r="M80">
        <f>TPDDL_EOD!AG80+TPDDL_EOD!AH80</f>
        <v>16.39</v>
      </c>
      <c r="N80">
        <f t="shared" si="6"/>
        <v>85.01</v>
      </c>
      <c r="O80" s="154">
        <f t="shared" si="7"/>
        <v>4.9899999999999949</v>
      </c>
      <c r="P80">
        <v>25.461710387013291</v>
      </c>
      <c r="Q80">
        <v>14.461828020232913</v>
      </c>
      <c r="R80">
        <v>5.4522997294435953</v>
      </c>
      <c r="S80">
        <v>27.272085636983885</v>
      </c>
      <c r="T80">
        <v>17.352076226326314</v>
      </c>
      <c r="U80" s="156">
        <f t="shared" si="8"/>
        <v>90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90</v>
      </c>
      <c r="F81">
        <f t="shared" si="10"/>
        <v>220</v>
      </c>
      <c r="G81">
        <f t="shared" si="11"/>
        <v>90</v>
      </c>
      <c r="H81" s="154"/>
      <c r="I81">
        <f>BRPL_EOD!AG81+BRPL_EOD!AH81</f>
        <v>24.05</v>
      </c>
      <c r="J81">
        <f>BYPL_EOD!AG81+BYPL_EOD!AH81</f>
        <v>13.66</v>
      </c>
      <c r="K81">
        <f>MES_EOD!AG81+MES_EOD!AH81</f>
        <v>5.15</v>
      </c>
      <c r="L81">
        <f>NDMC_EOD!AG81+NDMC_EOD!AH81</f>
        <v>25.76</v>
      </c>
      <c r="M81">
        <f>TPDDL_EOD!AG81+TPDDL_EOD!AH81</f>
        <v>16.39</v>
      </c>
      <c r="N81">
        <f t="shared" si="6"/>
        <v>85.01</v>
      </c>
      <c r="O81" s="154">
        <f t="shared" si="7"/>
        <v>4.9899999999999949</v>
      </c>
      <c r="P81">
        <v>25.461710387013291</v>
      </c>
      <c r="Q81">
        <v>14.461828020232913</v>
      </c>
      <c r="R81">
        <v>5.4522997294435953</v>
      </c>
      <c r="S81">
        <v>27.272085636983885</v>
      </c>
      <c r="T81">
        <v>17.352076226326314</v>
      </c>
      <c r="U81" s="156">
        <f t="shared" si="8"/>
        <v>90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90</v>
      </c>
      <c r="F82">
        <f t="shared" si="10"/>
        <v>220</v>
      </c>
      <c r="G82">
        <f t="shared" si="11"/>
        <v>90</v>
      </c>
      <c r="H82" s="154"/>
      <c r="I82">
        <f>BRPL_EOD!AG82+BRPL_EOD!AH82</f>
        <v>24.05</v>
      </c>
      <c r="J82">
        <f>BYPL_EOD!AG82+BYPL_EOD!AH82</f>
        <v>13.66</v>
      </c>
      <c r="K82">
        <f>MES_EOD!AG82+MES_EOD!AH82</f>
        <v>5.15</v>
      </c>
      <c r="L82">
        <f>NDMC_EOD!AG82+NDMC_EOD!AH82</f>
        <v>25.76</v>
      </c>
      <c r="M82">
        <f>TPDDL_EOD!AG82+TPDDL_EOD!AH82</f>
        <v>16.39</v>
      </c>
      <c r="N82">
        <f t="shared" si="6"/>
        <v>85.01</v>
      </c>
      <c r="O82" s="154">
        <f t="shared" si="7"/>
        <v>4.9899999999999949</v>
      </c>
      <c r="P82">
        <v>25.461710387013291</v>
      </c>
      <c r="Q82">
        <v>14.461828020232913</v>
      </c>
      <c r="R82">
        <v>5.4522997294435953</v>
      </c>
      <c r="S82">
        <v>27.272085636983885</v>
      </c>
      <c r="T82">
        <v>17.352076226326314</v>
      </c>
      <c r="U82" s="156">
        <f t="shared" si="8"/>
        <v>90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90</v>
      </c>
      <c r="F83">
        <f t="shared" si="10"/>
        <v>220</v>
      </c>
      <c r="G83">
        <f t="shared" si="11"/>
        <v>90</v>
      </c>
      <c r="H83" s="154"/>
      <c r="I83">
        <f>BRPL_EOD!AG83+BRPL_EOD!AH83</f>
        <v>24.05</v>
      </c>
      <c r="J83">
        <f>BYPL_EOD!AG83+BYPL_EOD!AH83</f>
        <v>13.66</v>
      </c>
      <c r="K83">
        <f>MES_EOD!AG83+MES_EOD!AH83</f>
        <v>5.15</v>
      </c>
      <c r="L83">
        <f>NDMC_EOD!AG83+NDMC_EOD!AH83</f>
        <v>25.76</v>
      </c>
      <c r="M83">
        <f>TPDDL_EOD!AG83+TPDDL_EOD!AH83</f>
        <v>16.39</v>
      </c>
      <c r="N83">
        <f t="shared" si="6"/>
        <v>85.01</v>
      </c>
      <c r="O83" s="154">
        <f t="shared" si="7"/>
        <v>4.9899999999999949</v>
      </c>
      <c r="P83">
        <v>25.461710387013291</v>
      </c>
      <c r="Q83">
        <v>14.461828020232913</v>
      </c>
      <c r="R83">
        <v>5.4522997294435953</v>
      </c>
      <c r="S83">
        <v>27.272085636983885</v>
      </c>
      <c r="T83">
        <v>17.352076226326314</v>
      </c>
      <c r="U83" s="156">
        <f t="shared" si="8"/>
        <v>90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90</v>
      </c>
      <c r="F84">
        <f t="shared" si="10"/>
        <v>220</v>
      </c>
      <c r="G84">
        <f t="shared" si="11"/>
        <v>90</v>
      </c>
      <c r="H84" s="154"/>
      <c r="I84">
        <f>BRPL_EOD!AG84+BRPL_EOD!AH84</f>
        <v>24.05</v>
      </c>
      <c r="J84">
        <f>BYPL_EOD!AG84+BYPL_EOD!AH84</f>
        <v>13.66</v>
      </c>
      <c r="K84">
        <f>MES_EOD!AG84+MES_EOD!AH84</f>
        <v>5.15</v>
      </c>
      <c r="L84">
        <f>NDMC_EOD!AG84+NDMC_EOD!AH84</f>
        <v>25.76</v>
      </c>
      <c r="M84">
        <f>TPDDL_EOD!AG84+TPDDL_EOD!AH84</f>
        <v>16.39</v>
      </c>
      <c r="N84">
        <f t="shared" si="6"/>
        <v>85.01</v>
      </c>
      <c r="O84" s="154">
        <f t="shared" si="7"/>
        <v>4.9899999999999949</v>
      </c>
      <c r="P84">
        <v>25.461710387013291</v>
      </c>
      <c r="Q84">
        <v>14.461828020232913</v>
      </c>
      <c r="R84">
        <v>5.4522997294435953</v>
      </c>
      <c r="S84">
        <v>27.272085636983885</v>
      </c>
      <c r="T84">
        <v>17.352076226326314</v>
      </c>
      <c r="U84" s="156">
        <f t="shared" si="8"/>
        <v>90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90</v>
      </c>
      <c r="F85">
        <f t="shared" si="10"/>
        <v>220</v>
      </c>
      <c r="G85">
        <f t="shared" si="11"/>
        <v>90</v>
      </c>
      <c r="H85" s="154"/>
      <c r="I85">
        <f>BRPL_EOD!AG85+BRPL_EOD!AH85</f>
        <v>24.05</v>
      </c>
      <c r="J85">
        <f>BYPL_EOD!AG85+BYPL_EOD!AH85</f>
        <v>13.66</v>
      </c>
      <c r="K85">
        <f>MES_EOD!AG85+MES_EOD!AH85</f>
        <v>5.15</v>
      </c>
      <c r="L85">
        <f>NDMC_EOD!AG85+NDMC_EOD!AH85</f>
        <v>25.76</v>
      </c>
      <c r="M85">
        <f>TPDDL_EOD!AG85+TPDDL_EOD!AH85</f>
        <v>16.39</v>
      </c>
      <c r="N85">
        <f t="shared" si="6"/>
        <v>85.01</v>
      </c>
      <c r="O85" s="154">
        <f t="shared" si="7"/>
        <v>4.9899999999999949</v>
      </c>
      <c r="P85">
        <v>25.461710387013291</v>
      </c>
      <c r="Q85">
        <v>14.461828020232913</v>
      </c>
      <c r="R85">
        <v>5.4522997294435953</v>
      </c>
      <c r="S85">
        <v>27.272085636983885</v>
      </c>
      <c r="T85">
        <v>17.352076226326314</v>
      </c>
      <c r="U85" s="156">
        <f t="shared" si="8"/>
        <v>90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90</v>
      </c>
      <c r="F86">
        <f t="shared" si="10"/>
        <v>220</v>
      </c>
      <c r="G86">
        <f t="shared" si="11"/>
        <v>90</v>
      </c>
      <c r="H86" s="154"/>
      <c r="I86">
        <f>BRPL_EOD!AG86+BRPL_EOD!AH86</f>
        <v>24.05</v>
      </c>
      <c r="J86">
        <f>BYPL_EOD!AG86+BYPL_EOD!AH86</f>
        <v>13.66</v>
      </c>
      <c r="K86">
        <f>MES_EOD!AG86+MES_EOD!AH86</f>
        <v>5.15</v>
      </c>
      <c r="L86">
        <f>NDMC_EOD!AG86+NDMC_EOD!AH86</f>
        <v>25.76</v>
      </c>
      <c r="M86">
        <f>TPDDL_EOD!AG86+TPDDL_EOD!AH86</f>
        <v>16.39</v>
      </c>
      <c r="N86">
        <f t="shared" si="6"/>
        <v>85.01</v>
      </c>
      <c r="O86" s="154">
        <f t="shared" si="7"/>
        <v>4.9899999999999949</v>
      </c>
      <c r="P86">
        <v>25.461710387013291</v>
      </c>
      <c r="Q86">
        <v>14.461828020232913</v>
      </c>
      <c r="R86">
        <v>5.4522997294435953</v>
      </c>
      <c r="S86">
        <v>27.272085636983885</v>
      </c>
      <c r="T86">
        <v>17.352076226326314</v>
      </c>
      <c r="U86" s="156">
        <f t="shared" si="8"/>
        <v>90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90</v>
      </c>
      <c r="F87">
        <f t="shared" si="10"/>
        <v>220</v>
      </c>
      <c r="G87">
        <f t="shared" si="11"/>
        <v>90</v>
      </c>
      <c r="H87" s="154"/>
      <c r="I87">
        <f>BRPL_EOD!AG87+BRPL_EOD!AH87</f>
        <v>24.05</v>
      </c>
      <c r="J87">
        <f>BYPL_EOD!AG87+BYPL_EOD!AH87</f>
        <v>13.66</v>
      </c>
      <c r="K87">
        <f>MES_EOD!AG87+MES_EOD!AH87</f>
        <v>5.15</v>
      </c>
      <c r="L87">
        <f>NDMC_EOD!AG87+NDMC_EOD!AH87</f>
        <v>25.76</v>
      </c>
      <c r="M87">
        <f>TPDDL_EOD!AG87+TPDDL_EOD!AH87</f>
        <v>16.39</v>
      </c>
      <c r="N87">
        <f t="shared" si="6"/>
        <v>85.01</v>
      </c>
      <c r="O87" s="154">
        <f t="shared" si="7"/>
        <v>4.9899999999999949</v>
      </c>
      <c r="P87">
        <v>25.461710387013291</v>
      </c>
      <c r="Q87">
        <v>14.461828020232913</v>
      </c>
      <c r="R87">
        <v>5.4522997294435953</v>
      </c>
      <c r="S87">
        <v>27.272085636983885</v>
      </c>
      <c r="T87">
        <v>17.352076226326314</v>
      </c>
      <c r="U87" s="156">
        <f t="shared" si="8"/>
        <v>90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90</v>
      </c>
      <c r="F88">
        <f t="shared" si="10"/>
        <v>220</v>
      </c>
      <c r="G88">
        <f t="shared" si="11"/>
        <v>90</v>
      </c>
      <c r="H88" s="154"/>
      <c r="I88">
        <f>BRPL_EOD!AG88+BRPL_EOD!AH88</f>
        <v>24.05</v>
      </c>
      <c r="J88">
        <f>BYPL_EOD!AG88+BYPL_EOD!AH88</f>
        <v>13.66</v>
      </c>
      <c r="K88">
        <f>MES_EOD!AG88+MES_EOD!AH88</f>
        <v>5.15</v>
      </c>
      <c r="L88">
        <f>NDMC_EOD!AG88+NDMC_EOD!AH88</f>
        <v>25.76</v>
      </c>
      <c r="M88">
        <f>TPDDL_EOD!AG88+TPDDL_EOD!AH88</f>
        <v>16.39</v>
      </c>
      <c r="N88">
        <f t="shared" si="6"/>
        <v>85.01</v>
      </c>
      <c r="O88" s="154">
        <f t="shared" si="7"/>
        <v>4.9899999999999949</v>
      </c>
      <c r="P88">
        <v>25.461710387013291</v>
      </c>
      <c r="Q88">
        <v>14.461828020232913</v>
      </c>
      <c r="R88">
        <v>5.4522997294435953</v>
      </c>
      <c r="S88">
        <v>27.272085636983885</v>
      </c>
      <c r="T88">
        <v>17.352076226326314</v>
      </c>
      <c r="U88" s="156">
        <f t="shared" si="8"/>
        <v>90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90</v>
      </c>
      <c r="F89">
        <f t="shared" si="10"/>
        <v>220</v>
      </c>
      <c r="G89">
        <f t="shared" si="11"/>
        <v>90</v>
      </c>
      <c r="H89" s="154"/>
      <c r="I89">
        <f>BRPL_EOD!AG89+BRPL_EOD!AH89</f>
        <v>24.05</v>
      </c>
      <c r="J89">
        <f>BYPL_EOD!AG89+BYPL_EOD!AH89</f>
        <v>13.66</v>
      </c>
      <c r="K89">
        <f>MES_EOD!AG89+MES_EOD!AH89</f>
        <v>5.15</v>
      </c>
      <c r="L89">
        <f>NDMC_EOD!AG89+NDMC_EOD!AH89</f>
        <v>25.76</v>
      </c>
      <c r="M89">
        <f>TPDDL_EOD!AG89+TPDDL_EOD!AH89</f>
        <v>16.39</v>
      </c>
      <c r="N89">
        <f t="shared" si="6"/>
        <v>85.01</v>
      </c>
      <c r="O89" s="154">
        <f t="shared" si="7"/>
        <v>4.9899999999999949</v>
      </c>
      <c r="P89">
        <v>25.461710387013291</v>
      </c>
      <c r="Q89">
        <v>14.461828020232913</v>
      </c>
      <c r="R89">
        <v>5.4522997294435953</v>
      </c>
      <c r="S89">
        <v>27.272085636983885</v>
      </c>
      <c r="T89">
        <v>17.352076226326314</v>
      </c>
      <c r="U89" s="156">
        <f t="shared" si="8"/>
        <v>90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90</v>
      </c>
      <c r="F90">
        <f t="shared" si="10"/>
        <v>220</v>
      </c>
      <c r="G90">
        <f t="shared" si="11"/>
        <v>90</v>
      </c>
      <c r="H90" s="154"/>
      <c r="I90">
        <f>BRPL_EOD!AG90+BRPL_EOD!AH90</f>
        <v>24.05</v>
      </c>
      <c r="J90">
        <f>BYPL_EOD!AG90+BYPL_EOD!AH90</f>
        <v>13.66</v>
      </c>
      <c r="K90">
        <f>MES_EOD!AG90+MES_EOD!AH90</f>
        <v>5.15</v>
      </c>
      <c r="L90">
        <f>NDMC_EOD!AG90+NDMC_EOD!AH90</f>
        <v>25.76</v>
      </c>
      <c r="M90">
        <f>TPDDL_EOD!AG90+TPDDL_EOD!AH90</f>
        <v>16.39</v>
      </c>
      <c r="N90">
        <f t="shared" si="6"/>
        <v>85.01</v>
      </c>
      <c r="O90" s="154">
        <f t="shared" si="7"/>
        <v>4.9899999999999949</v>
      </c>
      <c r="P90">
        <v>25.461710387013291</v>
      </c>
      <c r="Q90">
        <v>14.461828020232913</v>
      </c>
      <c r="R90">
        <v>5.4522997294435953</v>
      </c>
      <c r="S90">
        <v>27.272085636983885</v>
      </c>
      <c r="T90">
        <v>17.352076226326314</v>
      </c>
      <c r="U90" s="156">
        <f t="shared" si="8"/>
        <v>90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90</v>
      </c>
      <c r="F91">
        <f t="shared" si="10"/>
        <v>220</v>
      </c>
      <c r="G91">
        <f t="shared" si="11"/>
        <v>90</v>
      </c>
      <c r="H91" s="154"/>
      <c r="I91">
        <f>BRPL_EOD!AG91+BRPL_EOD!AH91</f>
        <v>24.05</v>
      </c>
      <c r="J91">
        <f>BYPL_EOD!AG91+BYPL_EOD!AH91</f>
        <v>13.66</v>
      </c>
      <c r="K91">
        <f>MES_EOD!AG91+MES_EOD!AH91</f>
        <v>5.15</v>
      </c>
      <c r="L91">
        <f>NDMC_EOD!AG91+NDMC_EOD!AH91</f>
        <v>25.76</v>
      </c>
      <c r="M91">
        <f>TPDDL_EOD!AG91+TPDDL_EOD!AH91</f>
        <v>16.39</v>
      </c>
      <c r="N91">
        <f t="shared" si="6"/>
        <v>85.01</v>
      </c>
      <c r="O91" s="154">
        <f t="shared" si="7"/>
        <v>4.9899999999999949</v>
      </c>
      <c r="P91">
        <v>25.461710387013291</v>
      </c>
      <c r="Q91">
        <v>14.461828020232913</v>
      </c>
      <c r="R91">
        <v>5.4522997294435953</v>
      </c>
      <c r="S91">
        <v>27.272085636983885</v>
      </c>
      <c r="T91">
        <v>17.352076226326314</v>
      </c>
      <c r="U91" s="156">
        <f t="shared" si="8"/>
        <v>90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90</v>
      </c>
      <c r="F92">
        <f t="shared" si="10"/>
        <v>220</v>
      </c>
      <c r="G92">
        <f t="shared" si="11"/>
        <v>90</v>
      </c>
      <c r="H92" s="154"/>
      <c r="I92">
        <f>BRPL_EOD!AG92+BRPL_EOD!AH92</f>
        <v>24.05</v>
      </c>
      <c r="J92">
        <f>BYPL_EOD!AG92+BYPL_EOD!AH92</f>
        <v>13.66</v>
      </c>
      <c r="K92">
        <f>MES_EOD!AG92+MES_EOD!AH92</f>
        <v>5.15</v>
      </c>
      <c r="L92">
        <f>NDMC_EOD!AG92+NDMC_EOD!AH92</f>
        <v>25.76</v>
      </c>
      <c r="M92">
        <f>TPDDL_EOD!AG92+TPDDL_EOD!AH92</f>
        <v>16.39</v>
      </c>
      <c r="N92">
        <f t="shared" si="6"/>
        <v>85.01</v>
      </c>
      <c r="O92" s="154">
        <f t="shared" si="7"/>
        <v>4.9899999999999949</v>
      </c>
      <c r="P92">
        <v>25.461710387013291</v>
      </c>
      <c r="Q92">
        <v>14.461828020232913</v>
      </c>
      <c r="R92">
        <v>5.4522997294435953</v>
      </c>
      <c r="S92">
        <v>27.272085636983885</v>
      </c>
      <c r="T92">
        <v>17.352076226326314</v>
      </c>
      <c r="U92" s="156">
        <f t="shared" si="8"/>
        <v>90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90</v>
      </c>
      <c r="F93">
        <f t="shared" si="10"/>
        <v>220</v>
      </c>
      <c r="G93">
        <f t="shared" si="11"/>
        <v>90</v>
      </c>
      <c r="H93" s="154"/>
      <c r="I93">
        <f>BRPL_EOD!AG93+BRPL_EOD!AH93</f>
        <v>24.05</v>
      </c>
      <c r="J93">
        <f>BYPL_EOD!AG93+BYPL_EOD!AH93</f>
        <v>13.66</v>
      </c>
      <c r="K93">
        <f>MES_EOD!AG93+MES_EOD!AH93</f>
        <v>5.15</v>
      </c>
      <c r="L93">
        <f>NDMC_EOD!AG93+NDMC_EOD!AH93</f>
        <v>25.76</v>
      </c>
      <c r="M93">
        <f>TPDDL_EOD!AG93+TPDDL_EOD!AH93</f>
        <v>16.39</v>
      </c>
      <c r="N93">
        <f t="shared" si="6"/>
        <v>85.01</v>
      </c>
      <c r="O93" s="154">
        <f t="shared" si="7"/>
        <v>4.9899999999999949</v>
      </c>
      <c r="P93">
        <v>25.461710387013291</v>
      </c>
      <c r="Q93">
        <v>14.461828020232913</v>
      </c>
      <c r="R93">
        <v>5.4522997294435953</v>
      </c>
      <c r="S93">
        <v>27.272085636983885</v>
      </c>
      <c r="T93">
        <v>17.352076226326314</v>
      </c>
      <c r="U93" s="156">
        <f t="shared" si="8"/>
        <v>90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90</v>
      </c>
      <c r="F94">
        <f t="shared" si="10"/>
        <v>220</v>
      </c>
      <c r="G94">
        <f t="shared" si="11"/>
        <v>90</v>
      </c>
      <c r="H94" s="154"/>
      <c r="I94">
        <f>BRPL_EOD!AG94+BRPL_EOD!AH94</f>
        <v>24.05</v>
      </c>
      <c r="J94">
        <f>BYPL_EOD!AG94+BYPL_EOD!AH94</f>
        <v>13.66</v>
      </c>
      <c r="K94">
        <f>MES_EOD!AG94+MES_EOD!AH94</f>
        <v>5.15</v>
      </c>
      <c r="L94">
        <f>NDMC_EOD!AG94+NDMC_EOD!AH94</f>
        <v>25.76</v>
      </c>
      <c r="M94">
        <f>TPDDL_EOD!AG94+TPDDL_EOD!AH94</f>
        <v>16.39</v>
      </c>
      <c r="N94">
        <f t="shared" si="6"/>
        <v>85.01</v>
      </c>
      <c r="O94" s="154">
        <f t="shared" si="7"/>
        <v>4.9899999999999949</v>
      </c>
      <c r="P94">
        <v>25.461710387013291</v>
      </c>
      <c r="Q94">
        <v>14.461828020232913</v>
      </c>
      <c r="R94">
        <v>5.4522997294435953</v>
      </c>
      <c r="S94">
        <v>27.272085636983885</v>
      </c>
      <c r="T94">
        <v>17.352076226326314</v>
      </c>
      <c r="U94" s="156">
        <f t="shared" si="8"/>
        <v>90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90</v>
      </c>
      <c r="F95">
        <f t="shared" si="10"/>
        <v>220</v>
      </c>
      <c r="G95">
        <f t="shared" si="11"/>
        <v>90</v>
      </c>
      <c r="H95" s="154"/>
      <c r="I95">
        <f>BRPL_EOD!AG95+BRPL_EOD!AH95</f>
        <v>24.05</v>
      </c>
      <c r="J95">
        <f>BYPL_EOD!AG95+BYPL_EOD!AH95</f>
        <v>13.66</v>
      </c>
      <c r="K95">
        <f>MES_EOD!AG95+MES_EOD!AH95</f>
        <v>5.15</v>
      </c>
      <c r="L95">
        <f>NDMC_EOD!AG95+NDMC_EOD!AH95</f>
        <v>25.76</v>
      </c>
      <c r="M95">
        <f>TPDDL_EOD!AG95+TPDDL_EOD!AH95</f>
        <v>16.39</v>
      </c>
      <c r="N95">
        <f t="shared" si="6"/>
        <v>85.01</v>
      </c>
      <c r="O95" s="154">
        <f t="shared" si="7"/>
        <v>4.9899999999999949</v>
      </c>
      <c r="P95">
        <v>25.461710387013291</v>
      </c>
      <c r="Q95">
        <v>14.461828020232913</v>
      </c>
      <c r="R95">
        <v>5.4522997294435953</v>
      </c>
      <c r="S95">
        <v>27.272085636983885</v>
      </c>
      <c r="T95">
        <v>17.352076226326314</v>
      </c>
      <c r="U95" s="156">
        <f t="shared" si="8"/>
        <v>90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90</v>
      </c>
      <c r="F96">
        <f t="shared" si="10"/>
        <v>220</v>
      </c>
      <c r="G96">
        <f t="shared" si="11"/>
        <v>90</v>
      </c>
      <c r="H96" s="154"/>
      <c r="I96">
        <f>BRPL_EOD!AG96+BRPL_EOD!AH96</f>
        <v>24.05</v>
      </c>
      <c r="J96">
        <f>BYPL_EOD!AG96+BYPL_EOD!AH96</f>
        <v>13.66</v>
      </c>
      <c r="K96">
        <f>MES_EOD!AG96+MES_EOD!AH96</f>
        <v>5.15</v>
      </c>
      <c r="L96">
        <f>NDMC_EOD!AG96+NDMC_EOD!AH96</f>
        <v>25.76</v>
      </c>
      <c r="M96">
        <f>TPDDL_EOD!AG96+TPDDL_EOD!AH96</f>
        <v>16.39</v>
      </c>
      <c r="N96">
        <f t="shared" si="6"/>
        <v>85.01</v>
      </c>
      <c r="O96" s="154">
        <f t="shared" si="7"/>
        <v>4.9899999999999949</v>
      </c>
      <c r="P96">
        <v>25.461710387013291</v>
      </c>
      <c r="Q96">
        <v>14.461828020232913</v>
      </c>
      <c r="R96">
        <v>5.4522997294435953</v>
      </c>
      <c r="S96">
        <v>27.272085636983885</v>
      </c>
      <c r="T96">
        <v>17.352076226326314</v>
      </c>
      <c r="U96" s="156">
        <f t="shared" si="8"/>
        <v>90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90</v>
      </c>
      <c r="F97">
        <f t="shared" si="10"/>
        <v>220</v>
      </c>
      <c r="G97">
        <f t="shared" si="11"/>
        <v>90</v>
      </c>
      <c r="H97" s="154"/>
      <c r="I97">
        <f>BRPL_EOD!AG97+BRPL_EOD!AH97</f>
        <v>24.05</v>
      </c>
      <c r="J97">
        <f>BYPL_EOD!AG97+BYPL_EOD!AH97</f>
        <v>13.66</v>
      </c>
      <c r="K97">
        <f>MES_EOD!AG97+MES_EOD!AH97</f>
        <v>5.15</v>
      </c>
      <c r="L97">
        <f>NDMC_EOD!AG97+NDMC_EOD!AH97</f>
        <v>25.76</v>
      </c>
      <c r="M97">
        <f>TPDDL_EOD!AG97+TPDDL_EOD!AH97</f>
        <v>16.39</v>
      </c>
      <c r="N97">
        <f t="shared" si="6"/>
        <v>85.01</v>
      </c>
      <c r="O97" s="154">
        <f t="shared" si="7"/>
        <v>4.9899999999999949</v>
      </c>
      <c r="P97">
        <v>25.461710387013291</v>
      </c>
      <c r="Q97">
        <v>14.461828020232913</v>
      </c>
      <c r="R97">
        <v>5.4522997294435953</v>
      </c>
      <c r="S97">
        <v>27.272085636983885</v>
      </c>
      <c r="T97">
        <v>17.352076226326314</v>
      </c>
      <c r="U97" s="156">
        <f t="shared" si="8"/>
        <v>90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90</v>
      </c>
      <c r="F98">
        <f t="shared" si="10"/>
        <v>220</v>
      </c>
      <c r="G98">
        <f t="shared" si="11"/>
        <v>90</v>
      </c>
      <c r="H98" s="154"/>
      <c r="I98">
        <f>BRPL_EOD!AG98+BRPL_EOD!AH98</f>
        <v>24.05</v>
      </c>
      <c r="J98">
        <f>BYPL_EOD!AG98+BYPL_EOD!AH98</f>
        <v>13.66</v>
      </c>
      <c r="K98">
        <f>MES_EOD!AG98+MES_EOD!AH98</f>
        <v>5.15</v>
      </c>
      <c r="L98">
        <f>NDMC_EOD!AG98+NDMC_EOD!AH98</f>
        <v>25.76</v>
      </c>
      <c r="M98">
        <f>TPDDL_EOD!AG98+TPDDL_EOD!AH98</f>
        <v>16.39</v>
      </c>
      <c r="N98">
        <f t="shared" si="6"/>
        <v>85.01</v>
      </c>
      <c r="O98" s="154">
        <f t="shared" si="7"/>
        <v>4.9899999999999949</v>
      </c>
      <c r="P98">
        <v>25.461710387013291</v>
      </c>
      <c r="Q98">
        <v>14.461828020232913</v>
      </c>
      <c r="R98">
        <v>5.4522997294435953</v>
      </c>
      <c r="S98">
        <v>27.272085636983885</v>
      </c>
      <c r="T98">
        <v>17.352076226326314</v>
      </c>
      <c r="U98" s="156">
        <f t="shared" si="8"/>
        <v>90</v>
      </c>
      <c r="V98" s="154">
        <f t="shared" si="9"/>
        <v>0</v>
      </c>
    </row>
    <row r="99" spans="1:22">
      <c r="A99" s="156" t="s">
        <v>350</v>
      </c>
      <c r="B99" s="156">
        <f>SUM(B3:B98)/4000</f>
        <v>2.19625</v>
      </c>
      <c r="C99" s="156">
        <f t="shared" ref="C99:U99" si="12">SUM(C3:C98)/4000</f>
        <v>2.0137499999999999</v>
      </c>
      <c r="D99" s="156">
        <f t="shared" si="12"/>
        <v>0.105</v>
      </c>
      <c r="E99" s="156">
        <f t="shared" si="12"/>
        <v>1.16875</v>
      </c>
      <c r="F99" s="156">
        <f t="shared" si="12"/>
        <v>4.21</v>
      </c>
      <c r="G99" s="156">
        <f t="shared" si="12"/>
        <v>1.2737499999999999</v>
      </c>
      <c r="H99" s="156"/>
      <c r="I99" s="156">
        <f t="shared" si="12"/>
        <v>0.34386749999999966</v>
      </c>
      <c r="J99" s="156">
        <f t="shared" si="12"/>
        <v>0.19530249999999982</v>
      </c>
      <c r="K99" s="156">
        <f t="shared" si="12"/>
        <v>7.365499999999997E-2</v>
      </c>
      <c r="L99" s="156">
        <f t="shared" si="12"/>
        <v>0.376635</v>
      </c>
      <c r="M99" s="156">
        <f t="shared" si="12"/>
        <v>0.23436249999999983</v>
      </c>
      <c r="N99" s="156">
        <f t="shared" si="12"/>
        <v>1.2238225000000014</v>
      </c>
      <c r="O99" s="156">
        <f t="shared" si="12"/>
        <v>4.992750000000002E-2</v>
      </c>
      <c r="P99" s="156">
        <f t="shared" si="12"/>
        <v>0.35851602426687101</v>
      </c>
      <c r="Q99" s="156">
        <f t="shared" si="12"/>
        <v>0.20362336653381802</v>
      </c>
      <c r="R99" s="156">
        <f t="shared" si="12"/>
        <v>7.6791077574377586E-2</v>
      </c>
      <c r="S99" s="156">
        <f t="shared" si="12"/>
        <v>0.39047404322109541</v>
      </c>
      <c r="T99" s="156">
        <f t="shared" si="12"/>
        <v>0.24434548840383724</v>
      </c>
      <c r="U99" s="156">
        <f t="shared" si="12"/>
        <v>1.2737499999999999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0</v>
      </c>
      <c r="E3">
        <f>PPCL!P3</f>
        <v>0</v>
      </c>
      <c r="F3">
        <f>B3+C3</f>
        <v>185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3.2374999999999998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3.2374999999999998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[5]GT!A1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15.62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38.53</v>
      </c>
      <c r="O3" s="154">
        <f t="shared" ref="O3:O66" si="1">G3-N3</f>
        <v>7.0000000000000284E-2</v>
      </c>
      <c r="P3">
        <v>15.648377887360498</v>
      </c>
      <c r="Q3">
        <v>8.8560602128211787</v>
      </c>
      <c r="R3">
        <v>0</v>
      </c>
      <c r="S3">
        <v>2.0737607059434207</v>
      </c>
      <c r="T3">
        <v>12.021801193874904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15.62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38.53</v>
      </c>
      <c r="O4" s="154">
        <f t="shared" si="1"/>
        <v>7.0000000000000284E-2</v>
      </c>
      <c r="P4">
        <v>15.648377887360498</v>
      </c>
      <c r="Q4">
        <v>8.8560602128211787</v>
      </c>
      <c r="R4">
        <v>0</v>
      </c>
      <c r="S4">
        <v>2.0737607059434207</v>
      </c>
      <c r="T4">
        <v>12.021801193874904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15.62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38.53</v>
      </c>
      <c r="O5" s="154">
        <f t="shared" si="1"/>
        <v>7.0000000000000284E-2</v>
      </c>
      <c r="P5">
        <v>15.648377887360498</v>
      </c>
      <c r="Q5">
        <v>8.8560602128211787</v>
      </c>
      <c r="R5">
        <v>0</v>
      </c>
      <c r="S5">
        <v>2.0737607059434207</v>
      </c>
      <c r="T5">
        <v>12.021801193874904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15.62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38.53</v>
      </c>
      <c r="O6" s="154">
        <f t="shared" si="1"/>
        <v>7.0000000000000284E-2</v>
      </c>
      <c r="P6">
        <v>15.648377887360498</v>
      </c>
      <c r="Q6">
        <v>8.8560602128211787</v>
      </c>
      <c r="R6">
        <v>0</v>
      </c>
      <c r="S6">
        <v>2.0737607059434207</v>
      </c>
      <c r="T6">
        <v>12.021801193874904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15.62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38.53</v>
      </c>
      <c r="O7" s="154">
        <f t="shared" si="1"/>
        <v>7.0000000000000284E-2</v>
      </c>
      <c r="P7">
        <v>15.648377887360498</v>
      </c>
      <c r="Q7">
        <v>8.8560602128211787</v>
      </c>
      <c r="R7">
        <v>0</v>
      </c>
      <c r="S7">
        <v>2.0737607059434207</v>
      </c>
      <c r="T7">
        <v>12.021801193874904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15.62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38.53</v>
      </c>
      <c r="O8" s="154">
        <f t="shared" si="1"/>
        <v>7.0000000000000284E-2</v>
      </c>
      <c r="P8">
        <v>15.648377887360498</v>
      </c>
      <c r="Q8">
        <v>8.8560602128211787</v>
      </c>
      <c r="R8">
        <v>0</v>
      </c>
      <c r="S8">
        <v>2.0737607059434207</v>
      </c>
      <c r="T8">
        <v>12.021801193874904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15.62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38.53</v>
      </c>
      <c r="O9" s="154">
        <f t="shared" si="1"/>
        <v>7.0000000000000284E-2</v>
      </c>
      <c r="P9">
        <v>15.648377887360498</v>
      </c>
      <c r="Q9">
        <v>8.8560602128211787</v>
      </c>
      <c r="R9">
        <v>0</v>
      </c>
      <c r="S9">
        <v>2.0737607059434207</v>
      </c>
      <c r="T9">
        <v>12.021801193874904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15.62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38.53</v>
      </c>
      <c r="O10" s="154">
        <f t="shared" si="1"/>
        <v>7.0000000000000284E-2</v>
      </c>
      <c r="P10">
        <v>15.648377887360498</v>
      </c>
      <c r="Q10">
        <v>8.8560602128211787</v>
      </c>
      <c r="R10">
        <v>0</v>
      </c>
      <c r="S10">
        <v>2.0737607059434207</v>
      </c>
      <c r="T10">
        <v>12.021801193874904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15.62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38.53</v>
      </c>
      <c r="O11" s="154">
        <f t="shared" si="1"/>
        <v>7.0000000000000284E-2</v>
      </c>
      <c r="P11">
        <v>15.648377887360498</v>
      </c>
      <c r="Q11">
        <v>8.8560602128211787</v>
      </c>
      <c r="R11">
        <v>0</v>
      </c>
      <c r="S11">
        <v>2.0737607059434207</v>
      </c>
      <c r="T11">
        <v>12.021801193874904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15.62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38.53</v>
      </c>
      <c r="O12" s="154">
        <f t="shared" si="1"/>
        <v>7.0000000000000284E-2</v>
      </c>
      <c r="P12">
        <v>15.648377887360498</v>
      </c>
      <c r="Q12">
        <v>8.8560602128211787</v>
      </c>
      <c r="R12">
        <v>0</v>
      </c>
      <c r="S12">
        <v>2.0737607059434207</v>
      </c>
      <c r="T12">
        <v>12.021801193874904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15.62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38.53</v>
      </c>
      <c r="O13" s="154">
        <f t="shared" si="1"/>
        <v>7.0000000000000284E-2</v>
      </c>
      <c r="P13">
        <v>15.648377887360498</v>
      </c>
      <c r="Q13">
        <v>8.8560602128211787</v>
      </c>
      <c r="R13">
        <v>0</v>
      </c>
      <c r="S13">
        <v>2.0737607059434207</v>
      </c>
      <c r="T13">
        <v>12.021801193874904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15.62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38.53</v>
      </c>
      <c r="O14" s="154">
        <f t="shared" si="1"/>
        <v>7.0000000000000284E-2</v>
      </c>
      <c r="P14">
        <v>15.648377887360498</v>
      </c>
      <c r="Q14">
        <v>8.8560602128211787</v>
      </c>
      <c r="R14">
        <v>0</v>
      </c>
      <c r="S14">
        <v>2.0737607059434207</v>
      </c>
      <c r="T14">
        <v>12.021801193874904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15.62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38.53</v>
      </c>
      <c r="O15" s="154">
        <f t="shared" si="1"/>
        <v>7.0000000000000284E-2</v>
      </c>
      <c r="P15">
        <v>15.648377887360498</v>
      </c>
      <c r="Q15">
        <v>8.8560602128211787</v>
      </c>
      <c r="R15">
        <v>0</v>
      </c>
      <c r="S15">
        <v>2.0737607059434207</v>
      </c>
      <c r="T15">
        <v>12.021801193874904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15.62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38.53</v>
      </c>
      <c r="O16" s="154">
        <f t="shared" si="1"/>
        <v>7.0000000000000284E-2</v>
      </c>
      <c r="P16">
        <v>15.648377887360498</v>
      </c>
      <c r="Q16">
        <v>8.8560602128211787</v>
      </c>
      <c r="R16">
        <v>0</v>
      </c>
      <c r="S16">
        <v>2.0737607059434207</v>
      </c>
      <c r="T16">
        <v>12.021801193874904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15.62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38.53</v>
      </c>
      <c r="O17" s="154">
        <f t="shared" si="1"/>
        <v>7.0000000000000284E-2</v>
      </c>
      <c r="P17">
        <v>15.648377887360498</v>
      </c>
      <c r="Q17">
        <v>8.8560602128211787</v>
      </c>
      <c r="R17">
        <v>0</v>
      </c>
      <c r="S17">
        <v>2.0737607059434207</v>
      </c>
      <c r="T17">
        <v>12.021801193874904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15.62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38.53</v>
      </c>
      <c r="O18" s="154">
        <f t="shared" si="1"/>
        <v>7.0000000000000284E-2</v>
      </c>
      <c r="P18">
        <v>15.648377887360498</v>
      </c>
      <c r="Q18">
        <v>8.8560602128211787</v>
      </c>
      <c r="R18">
        <v>0</v>
      </c>
      <c r="S18">
        <v>2.0737607059434207</v>
      </c>
      <c r="T18">
        <v>12.021801193874904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15.62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38.53</v>
      </c>
      <c r="O19" s="154">
        <f t="shared" si="1"/>
        <v>7.0000000000000284E-2</v>
      </c>
      <c r="P19">
        <v>15.648377887360498</v>
      </c>
      <c r="Q19">
        <v>8.8560602128211787</v>
      </c>
      <c r="R19">
        <v>0</v>
      </c>
      <c r="S19">
        <v>2.0737607059434207</v>
      </c>
      <c r="T19">
        <v>12.021801193874904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14.62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37.53</v>
      </c>
      <c r="O20" s="154">
        <f t="shared" si="1"/>
        <v>1.0700000000000003</v>
      </c>
      <c r="P20">
        <v>15.036823874233946</v>
      </c>
      <c r="Q20">
        <v>9.0920330402344796</v>
      </c>
      <c r="R20">
        <v>0</v>
      </c>
      <c r="S20">
        <v>2.1290167865707432</v>
      </c>
      <c r="T20">
        <v>12.342126298960832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54"/>
      <c r="I21">
        <f>BRPL_EOD!AC21+BRPL_EOD!AD21</f>
        <v>14.62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37.53</v>
      </c>
      <c r="O21" s="154">
        <f t="shared" si="1"/>
        <v>1.0700000000000003</v>
      </c>
      <c r="P21">
        <v>15.036823874233946</v>
      </c>
      <c r="Q21">
        <v>9.0920330402344796</v>
      </c>
      <c r="R21">
        <v>0</v>
      </c>
      <c r="S21">
        <v>2.1290167865707432</v>
      </c>
      <c r="T21">
        <v>12.342126298960832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54"/>
      <c r="I22">
        <f>BRPL_EOD!AC22+BRPL_EOD!AD22</f>
        <v>14.62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37.53</v>
      </c>
      <c r="O22" s="154">
        <f t="shared" si="1"/>
        <v>7.0000000000000284E-2</v>
      </c>
      <c r="P22">
        <v>14.647268851585398</v>
      </c>
      <c r="Q22">
        <v>8.856488142819078</v>
      </c>
      <c r="R22">
        <v>0</v>
      </c>
      <c r="S22">
        <v>2.0738609112709829</v>
      </c>
      <c r="T22">
        <v>12.02238209432454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54"/>
      <c r="I23">
        <f>BRPL_EOD!AC23+BRPL_EOD!AD23</f>
        <v>14.62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37.53</v>
      </c>
      <c r="O23" s="154">
        <f t="shared" si="1"/>
        <v>7.0000000000000284E-2</v>
      </c>
      <c r="P23">
        <v>14.647268851585398</v>
      </c>
      <c r="Q23">
        <v>8.856488142819078</v>
      </c>
      <c r="R23">
        <v>0</v>
      </c>
      <c r="S23">
        <v>2.0738609112709829</v>
      </c>
      <c r="T23">
        <v>12.02238209432454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54"/>
      <c r="I24">
        <f>BRPL_EOD!AC24+BRPL_EOD!AD24</f>
        <v>14.62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37.53</v>
      </c>
      <c r="O24" s="154">
        <f t="shared" si="1"/>
        <v>7.0000000000000284E-2</v>
      </c>
      <c r="P24">
        <v>14.647268851585398</v>
      </c>
      <c r="Q24">
        <v>8.856488142819078</v>
      </c>
      <c r="R24">
        <v>0</v>
      </c>
      <c r="S24">
        <v>2.0738609112709829</v>
      </c>
      <c r="T24">
        <v>12.02238209432454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38.6</v>
      </c>
      <c r="E25">
        <f>GT!N25</f>
        <v>0</v>
      </c>
      <c r="F25">
        <f t="shared" si="4"/>
        <v>72</v>
      </c>
      <c r="G25">
        <f t="shared" si="5"/>
        <v>38.6</v>
      </c>
      <c r="H25" s="154"/>
      <c r="I25">
        <f>BRPL_EOD!AC25+BRPL_EOD!AD25</f>
        <v>15.62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38.53</v>
      </c>
      <c r="O25" s="154">
        <f t="shared" si="1"/>
        <v>7.0000000000000284E-2</v>
      </c>
      <c r="P25">
        <v>15.648377887360498</v>
      </c>
      <c r="Q25">
        <v>8.8560602128211787</v>
      </c>
      <c r="R25">
        <v>0</v>
      </c>
      <c r="S25">
        <v>2.0737607059434207</v>
      </c>
      <c r="T25">
        <v>12.021801193874904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38.6</v>
      </c>
      <c r="E26">
        <f>GT!N26</f>
        <v>0</v>
      </c>
      <c r="F26">
        <f t="shared" si="4"/>
        <v>72</v>
      </c>
      <c r="G26">
        <f t="shared" si="5"/>
        <v>38.6</v>
      </c>
      <c r="H26" s="154"/>
      <c r="I26">
        <f>BRPL_EOD!AC26+BRPL_EOD!AD26</f>
        <v>15.62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38.53</v>
      </c>
      <c r="O26" s="154">
        <f t="shared" si="1"/>
        <v>7.0000000000000284E-2</v>
      </c>
      <c r="P26">
        <v>15.648377887360498</v>
      </c>
      <c r="Q26">
        <v>8.8560602128211787</v>
      </c>
      <c r="R26">
        <v>0</v>
      </c>
      <c r="S26">
        <v>2.0737607059434207</v>
      </c>
      <c r="T26">
        <v>12.021801193874904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54"/>
      <c r="I27">
        <f>BRPL_EOD!AC27+BRPL_EOD!AD27</f>
        <v>15.62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38.53</v>
      </c>
      <c r="O27" s="154">
        <f t="shared" si="1"/>
        <v>7.0000000000000284E-2</v>
      </c>
      <c r="P27">
        <v>15.648377887360498</v>
      </c>
      <c r="Q27">
        <v>8.8560602128211787</v>
      </c>
      <c r="R27">
        <v>0</v>
      </c>
      <c r="S27">
        <v>2.0737607059434207</v>
      </c>
      <c r="T27">
        <v>12.021801193874904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54"/>
      <c r="I28">
        <f>BRPL_EOD!AC28+BRPL_EOD!AD28</f>
        <v>15.62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38.53</v>
      </c>
      <c r="O28" s="154">
        <f t="shared" si="1"/>
        <v>7.0000000000000284E-2</v>
      </c>
      <c r="P28">
        <v>15.648377887360498</v>
      </c>
      <c r="Q28">
        <v>8.8560602128211787</v>
      </c>
      <c r="R28">
        <v>0</v>
      </c>
      <c r="S28">
        <v>2.0737607059434207</v>
      </c>
      <c r="T28">
        <v>12.021801193874904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54"/>
      <c r="I29">
        <f>BRPL_EOD!AC29+BRPL_EOD!AD29</f>
        <v>15.62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38.53</v>
      </c>
      <c r="O29" s="154">
        <f t="shared" si="1"/>
        <v>7.0000000000000284E-2</v>
      </c>
      <c r="P29">
        <v>15.648377887360498</v>
      </c>
      <c r="Q29">
        <v>8.8560602128211787</v>
      </c>
      <c r="R29">
        <v>0</v>
      </c>
      <c r="S29">
        <v>2.0737607059434207</v>
      </c>
      <c r="T29">
        <v>12.021801193874904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54"/>
      <c r="I30">
        <f>BRPL_EOD!AC30+BRPL_EOD!AD30</f>
        <v>15.62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38.53</v>
      </c>
      <c r="O30" s="154">
        <f t="shared" si="1"/>
        <v>7.0000000000000284E-2</v>
      </c>
      <c r="P30">
        <v>15.648377887360498</v>
      </c>
      <c r="Q30">
        <v>8.8560602128211787</v>
      </c>
      <c r="R30">
        <v>0</v>
      </c>
      <c r="S30">
        <v>2.0737607059434207</v>
      </c>
      <c r="T30">
        <v>12.021801193874904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54"/>
      <c r="I31">
        <f>BRPL_EOD!AC31+BRPL_EOD!AD31</f>
        <v>15.62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38.53</v>
      </c>
      <c r="O31" s="154">
        <f t="shared" si="1"/>
        <v>7.0000000000000284E-2</v>
      </c>
      <c r="P31">
        <v>15.648377887360498</v>
      </c>
      <c r="Q31">
        <v>8.8560602128211787</v>
      </c>
      <c r="R31">
        <v>0</v>
      </c>
      <c r="S31">
        <v>2.0737607059434207</v>
      </c>
      <c r="T31">
        <v>12.021801193874904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54"/>
      <c r="I32">
        <f>BRPL_EOD!AC32+BRPL_EOD!AD32</f>
        <v>15.62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38.53</v>
      </c>
      <c r="O32" s="154">
        <f t="shared" si="1"/>
        <v>7.0000000000000284E-2</v>
      </c>
      <c r="P32">
        <v>15.648377887360498</v>
      </c>
      <c r="Q32">
        <v>8.8560602128211787</v>
      </c>
      <c r="R32">
        <v>0</v>
      </c>
      <c r="S32">
        <v>2.0737607059434207</v>
      </c>
      <c r="T32">
        <v>12.021801193874904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54"/>
      <c r="I33">
        <f>BRPL_EOD!AC33+BRPL_EOD!AD33</f>
        <v>15.62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38.53</v>
      </c>
      <c r="O33" s="154">
        <f t="shared" si="1"/>
        <v>7.0000000000000284E-2</v>
      </c>
      <c r="P33">
        <v>15.648377887360498</v>
      </c>
      <c r="Q33">
        <v>8.8560602128211787</v>
      </c>
      <c r="R33">
        <v>0</v>
      </c>
      <c r="S33">
        <v>2.0737607059434207</v>
      </c>
      <c r="T33">
        <v>12.021801193874904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54"/>
      <c r="I34">
        <f>BRPL_EOD!AC34+BRPL_EOD!AD34</f>
        <v>15.62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38.53</v>
      </c>
      <c r="O34" s="154">
        <f t="shared" si="1"/>
        <v>7.0000000000000284E-2</v>
      </c>
      <c r="P34">
        <v>15.648377887360498</v>
      </c>
      <c r="Q34">
        <v>8.8560602128211787</v>
      </c>
      <c r="R34">
        <v>0</v>
      </c>
      <c r="S34">
        <v>2.0737607059434207</v>
      </c>
      <c r="T34">
        <v>12.021801193874904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54"/>
      <c r="I35">
        <f>BRPL_EOD!AC35+BRPL_EOD!AD35</f>
        <v>15.62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38.53</v>
      </c>
      <c r="O35" s="154">
        <f t="shared" si="1"/>
        <v>7.0000000000000284E-2</v>
      </c>
      <c r="P35">
        <v>15.648377887360498</v>
      </c>
      <c r="Q35">
        <v>8.8560602128211787</v>
      </c>
      <c r="R35">
        <v>0</v>
      </c>
      <c r="S35">
        <v>2.0737607059434207</v>
      </c>
      <c r="T35">
        <v>12.021801193874904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54"/>
      <c r="I36">
        <f>BRPL_EOD!AC36+BRPL_EOD!AD36</f>
        <v>15.62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38.53</v>
      </c>
      <c r="O36" s="154">
        <f t="shared" si="1"/>
        <v>7.0000000000000284E-2</v>
      </c>
      <c r="P36">
        <v>15.648377887360498</v>
      </c>
      <c r="Q36">
        <v>8.8560602128211787</v>
      </c>
      <c r="R36">
        <v>0</v>
      </c>
      <c r="S36">
        <v>2.0737607059434207</v>
      </c>
      <c r="T36">
        <v>12.021801193874904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54"/>
      <c r="I37">
        <f>BRPL_EOD!AC37+BRPL_EOD!AD37</f>
        <v>15.62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38.53</v>
      </c>
      <c r="O37" s="154">
        <f t="shared" si="1"/>
        <v>7.0000000000000284E-2</v>
      </c>
      <c r="P37">
        <v>15.648377887360498</v>
      </c>
      <c r="Q37">
        <v>8.8560602128211787</v>
      </c>
      <c r="R37">
        <v>0</v>
      </c>
      <c r="S37">
        <v>2.0737607059434207</v>
      </c>
      <c r="T37">
        <v>12.021801193874904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54"/>
      <c r="I38">
        <f>BRPL_EOD!AC38+BRPL_EOD!AD38</f>
        <v>14.85</v>
      </c>
      <c r="J38">
        <f>BYPL_EOD!AC38+BYPL_EOD!AD38</f>
        <v>8.75</v>
      </c>
      <c r="K38">
        <f>MES_EOD!AC38+MES_EOD!AD38</f>
        <v>0</v>
      </c>
      <c r="L38">
        <f>NDMC_EOD!AC38+NDMC_EOD!AD38</f>
        <v>2.0499999999999998</v>
      </c>
      <c r="M38">
        <f>TPDDL_EOD!AC38+TPDDL_EOD!AD38</f>
        <v>11.88</v>
      </c>
      <c r="N38">
        <f t="shared" si="0"/>
        <v>37.53</v>
      </c>
      <c r="O38" s="154">
        <f t="shared" si="1"/>
        <v>1.0700000000000003</v>
      </c>
      <c r="P38">
        <v>15.273381294964029</v>
      </c>
      <c r="Q38">
        <v>8.9994670929922727</v>
      </c>
      <c r="R38">
        <v>0</v>
      </c>
      <c r="S38">
        <v>2.1084465760724753</v>
      </c>
      <c r="T38">
        <v>12.218705035971224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54"/>
      <c r="I39">
        <f>BRPL_EOD!AC39+BRPL_EOD!AD39</f>
        <v>14.85</v>
      </c>
      <c r="J39">
        <f>BYPL_EOD!AC39+BYPL_EOD!AD39</f>
        <v>8.75</v>
      </c>
      <c r="K39">
        <f>MES_EOD!AC39+MES_EOD!AD39</f>
        <v>0</v>
      </c>
      <c r="L39">
        <f>NDMC_EOD!AC39+NDMC_EOD!AD39</f>
        <v>2.0499999999999998</v>
      </c>
      <c r="M39">
        <f>TPDDL_EOD!AC39+TPDDL_EOD!AD39</f>
        <v>11.88</v>
      </c>
      <c r="N39">
        <f t="shared" si="0"/>
        <v>37.53</v>
      </c>
      <c r="O39" s="154">
        <f t="shared" si="1"/>
        <v>-0.23000000000000398</v>
      </c>
      <c r="P39">
        <v>14.758992805755394</v>
      </c>
      <c r="Q39">
        <v>8.696376232347454</v>
      </c>
      <c r="R39">
        <v>0</v>
      </c>
      <c r="S39">
        <v>2.0374367172928318</v>
      </c>
      <c r="T39">
        <v>11.807194244604316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54"/>
      <c r="I40">
        <f>BRPL_EOD!AC40+BRPL_EOD!AD40</f>
        <v>14.85</v>
      </c>
      <c r="J40">
        <f>BYPL_EOD!AC40+BYPL_EOD!AD40</f>
        <v>8.75</v>
      </c>
      <c r="K40">
        <f>MES_EOD!AC40+MES_EOD!AD40</f>
        <v>0</v>
      </c>
      <c r="L40">
        <f>NDMC_EOD!AC40+NDMC_EOD!AD40</f>
        <v>2.0499999999999998</v>
      </c>
      <c r="M40">
        <f>TPDDL_EOD!AC40+TPDDL_EOD!AD40</f>
        <v>11.88</v>
      </c>
      <c r="N40">
        <f t="shared" si="0"/>
        <v>37.53</v>
      </c>
      <c r="O40" s="154">
        <f t="shared" si="1"/>
        <v>-0.23000000000000398</v>
      </c>
      <c r="P40">
        <v>14.758992805755394</v>
      </c>
      <c r="Q40">
        <v>8.696376232347454</v>
      </c>
      <c r="R40">
        <v>0</v>
      </c>
      <c r="S40">
        <v>2.0374367172928318</v>
      </c>
      <c r="T40">
        <v>11.807194244604316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54"/>
      <c r="I41">
        <f>BRPL_EOD!AC41+BRPL_EOD!AD41</f>
        <v>14.85</v>
      </c>
      <c r="J41">
        <f>BYPL_EOD!AC41+BYPL_EOD!AD41</f>
        <v>8.75</v>
      </c>
      <c r="K41">
        <f>MES_EOD!AC41+MES_EOD!AD41</f>
        <v>0</v>
      </c>
      <c r="L41">
        <f>NDMC_EOD!AC41+NDMC_EOD!AD41</f>
        <v>2.0499999999999998</v>
      </c>
      <c r="M41">
        <f>TPDDL_EOD!AC41+TPDDL_EOD!AD41</f>
        <v>11.88</v>
      </c>
      <c r="N41">
        <f t="shared" si="0"/>
        <v>37.53</v>
      </c>
      <c r="O41" s="154">
        <f t="shared" si="1"/>
        <v>-0.23000000000000398</v>
      </c>
      <c r="P41">
        <v>14.758992805755394</v>
      </c>
      <c r="Q41">
        <v>8.696376232347454</v>
      </c>
      <c r="R41">
        <v>0</v>
      </c>
      <c r="S41">
        <v>2.0374367172928318</v>
      </c>
      <c r="T41">
        <v>11.807194244604316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54"/>
      <c r="I42">
        <f>BRPL_EOD!AC42+BRPL_EOD!AD42</f>
        <v>14.85</v>
      </c>
      <c r="J42">
        <f>BYPL_EOD!AC42+BYPL_EOD!AD42</f>
        <v>8.75</v>
      </c>
      <c r="K42">
        <f>MES_EOD!AC42+MES_EOD!AD42</f>
        <v>0</v>
      </c>
      <c r="L42">
        <f>NDMC_EOD!AC42+NDMC_EOD!AD42</f>
        <v>2.0499999999999998</v>
      </c>
      <c r="M42">
        <f>TPDDL_EOD!AC42+TPDDL_EOD!AD42</f>
        <v>11.88</v>
      </c>
      <c r="N42">
        <f t="shared" si="0"/>
        <v>37.53</v>
      </c>
      <c r="O42" s="154">
        <f t="shared" si="1"/>
        <v>-0.23000000000000398</v>
      </c>
      <c r="P42">
        <v>14.758992805755394</v>
      </c>
      <c r="Q42">
        <v>8.696376232347454</v>
      </c>
      <c r="R42">
        <v>0</v>
      </c>
      <c r="S42">
        <v>2.0374367172928318</v>
      </c>
      <c r="T42">
        <v>11.807194244604316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54"/>
      <c r="I43">
        <f>BRPL_EOD!AC43+BRPL_EOD!AD43</f>
        <v>14.85</v>
      </c>
      <c r="J43">
        <f>BYPL_EOD!AC43+BYPL_EOD!AD43</f>
        <v>8.75</v>
      </c>
      <c r="K43">
        <f>MES_EOD!AC43+MES_EOD!AD43</f>
        <v>0</v>
      </c>
      <c r="L43">
        <f>NDMC_EOD!AC43+NDMC_EOD!AD43</f>
        <v>2.0499999999999998</v>
      </c>
      <c r="M43">
        <f>TPDDL_EOD!AC43+TPDDL_EOD!AD43</f>
        <v>11.88</v>
      </c>
      <c r="N43">
        <f t="shared" si="0"/>
        <v>37.53</v>
      </c>
      <c r="O43" s="154">
        <f t="shared" si="1"/>
        <v>-0.23000000000000398</v>
      </c>
      <c r="P43">
        <v>14.758992805755394</v>
      </c>
      <c r="Q43">
        <v>8.696376232347454</v>
      </c>
      <c r="R43">
        <v>0</v>
      </c>
      <c r="S43">
        <v>2.0374367172928318</v>
      </c>
      <c r="T43">
        <v>11.807194244604316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54"/>
      <c r="I44">
        <f>BRPL_EOD!AC44+BRPL_EOD!AD44</f>
        <v>14.85</v>
      </c>
      <c r="J44">
        <f>BYPL_EOD!AC44+BYPL_EOD!AD44</f>
        <v>8.75</v>
      </c>
      <c r="K44">
        <f>MES_EOD!AC44+MES_EOD!AD44</f>
        <v>0</v>
      </c>
      <c r="L44">
        <f>NDMC_EOD!AC44+NDMC_EOD!AD44</f>
        <v>2.0499999999999998</v>
      </c>
      <c r="M44">
        <f>TPDDL_EOD!AC44+TPDDL_EOD!AD44</f>
        <v>11.88</v>
      </c>
      <c r="N44">
        <f t="shared" si="0"/>
        <v>37.53</v>
      </c>
      <c r="O44" s="154">
        <f t="shared" si="1"/>
        <v>-0.23000000000000398</v>
      </c>
      <c r="P44">
        <v>14.758992805755394</v>
      </c>
      <c r="Q44">
        <v>8.696376232347454</v>
      </c>
      <c r="R44">
        <v>0</v>
      </c>
      <c r="S44">
        <v>2.0374367172928318</v>
      </c>
      <c r="T44">
        <v>11.807194244604316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54"/>
      <c r="I45">
        <f>BRPL_EOD!AC45+BRPL_EOD!AD45</f>
        <v>14.85</v>
      </c>
      <c r="J45">
        <f>BYPL_EOD!AC45+BYPL_EOD!AD45</f>
        <v>8.75</v>
      </c>
      <c r="K45">
        <f>MES_EOD!AC45+MES_EOD!AD45</f>
        <v>0</v>
      </c>
      <c r="L45">
        <f>NDMC_EOD!AC45+NDMC_EOD!AD45</f>
        <v>2.0499999999999998</v>
      </c>
      <c r="M45">
        <f>TPDDL_EOD!AC45+TPDDL_EOD!AD45</f>
        <v>11.88</v>
      </c>
      <c r="N45">
        <f t="shared" si="0"/>
        <v>37.53</v>
      </c>
      <c r="O45" s="154">
        <f t="shared" si="1"/>
        <v>-0.23000000000000398</v>
      </c>
      <c r="P45">
        <v>14.758992805755394</v>
      </c>
      <c r="Q45">
        <v>8.696376232347454</v>
      </c>
      <c r="R45">
        <v>0</v>
      </c>
      <c r="S45">
        <v>2.0374367172928318</v>
      </c>
      <c r="T45">
        <v>11.807194244604316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54"/>
      <c r="I46">
        <f>BRPL_EOD!AC46+BRPL_EOD!AD46</f>
        <v>14.85</v>
      </c>
      <c r="J46">
        <f>BYPL_EOD!AC46+BYPL_EOD!AD46</f>
        <v>8.75</v>
      </c>
      <c r="K46">
        <f>MES_EOD!AC46+MES_EOD!AD46</f>
        <v>0</v>
      </c>
      <c r="L46">
        <f>NDMC_EOD!AC46+NDMC_EOD!AD46</f>
        <v>2.0499999999999998</v>
      </c>
      <c r="M46">
        <f>TPDDL_EOD!AC46+TPDDL_EOD!AD46</f>
        <v>11.88</v>
      </c>
      <c r="N46">
        <f t="shared" si="0"/>
        <v>37.53</v>
      </c>
      <c r="O46" s="154">
        <f t="shared" si="1"/>
        <v>-0.23000000000000398</v>
      </c>
      <c r="P46">
        <v>14.758992805755394</v>
      </c>
      <c r="Q46">
        <v>8.696376232347454</v>
      </c>
      <c r="R46">
        <v>0</v>
      </c>
      <c r="S46">
        <v>2.0374367172928318</v>
      </c>
      <c r="T46">
        <v>11.807194244604316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54"/>
      <c r="I47">
        <f>BRPL_EOD!AC47+BRPL_EOD!AD47</f>
        <v>14.85</v>
      </c>
      <c r="J47">
        <f>BYPL_EOD!AC47+BYPL_EOD!AD47</f>
        <v>8.75</v>
      </c>
      <c r="K47">
        <f>MES_EOD!AC47+MES_EOD!AD47</f>
        <v>0</v>
      </c>
      <c r="L47">
        <f>NDMC_EOD!AC47+NDMC_EOD!AD47</f>
        <v>2.0499999999999998</v>
      </c>
      <c r="M47">
        <f>TPDDL_EOD!AC47+TPDDL_EOD!AD47</f>
        <v>11.88</v>
      </c>
      <c r="N47">
        <f t="shared" si="0"/>
        <v>37.53</v>
      </c>
      <c r="O47" s="154">
        <f t="shared" si="1"/>
        <v>-0.23000000000000398</v>
      </c>
      <c r="P47">
        <v>14.758992805755394</v>
      </c>
      <c r="Q47">
        <v>8.696376232347454</v>
      </c>
      <c r="R47">
        <v>0</v>
      </c>
      <c r="S47">
        <v>2.0374367172928318</v>
      </c>
      <c r="T47">
        <v>11.807194244604316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54"/>
      <c r="I48">
        <f>BRPL_EOD!AC48+BRPL_EOD!AD48</f>
        <v>14.85</v>
      </c>
      <c r="J48">
        <f>BYPL_EOD!AC48+BYPL_EOD!AD48</f>
        <v>8.75</v>
      </c>
      <c r="K48">
        <f>MES_EOD!AC48+MES_EOD!AD48</f>
        <v>0</v>
      </c>
      <c r="L48">
        <f>NDMC_EOD!AC48+NDMC_EOD!AD48</f>
        <v>2.0499999999999998</v>
      </c>
      <c r="M48">
        <f>TPDDL_EOD!AC48+TPDDL_EOD!AD48</f>
        <v>11.88</v>
      </c>
      <c r="N48">
        <f t="shared" si="0"/>
        <v>37.53</v>
      </c>
      <c r="O48" s="154">
        <f t="shared" si="1"/>
        <v>-0.23000000000000398</v>
      </c>
      <c r="P48">
        <v>14.758992805755394</v>
      </c>
      <c r="Q48">
        <v>8.696376232347454</v>
      </c>
      <c r="R48">
        <v>0</v>
      </c>
      <c r="S48">
        <v>2.0374367172928318</v>
      </c>
      <c r="T48">
        <v>11.807194244604316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54"/>
      <c r="I49">
        <f>BRPL_EOD!AC49+BRPL_EOD!AD49</f>
        <v>14.85</v>
      </c>
      <c r="J49">
        <f>BYPL_EOD!AC49+BYPL_EOD!AD49</f>
        <v>8.75</v>
      </c>
      <c r="K49">
        <f>MES_EOD!AC49+MES_EOD!AD49</f>
        <v>0</v>
      </c>
      <c r="L49">
        <f>NDMC_EOD!AC49+NDMC_EOD!AD49</f>
        <v>2.0499999999999998</v>
      </c>
      <c r="M49">
        <f>TPDDL_EOD!AC49+TPDDL_EOD!AD49</f>
        <v>11.88</v>
      </c>
      <c r="N49">
        <f t="shared" si="0"/>
        <v>37.53</v>
      </c>
      <c r="O49" s="154">
        <f t="shared" si="1"/>
        <v>-0.23000000000000398</v>
      </c>
      <c r="P49">
        <v>14.758992805755394</v>
      </c>
      <c r="Q49">
        <v>8.696376232347454</v>
      </c>
      <c r="R49">
        <v>0</v>
      </c>
      <c r="S49">
        <v>2.0374367172928318</v>
      </c>
      <c r="T49">
        <v>11.807194244604316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54"/>
      <c r="I50">
        <f>BRPL_EOD!AC50+BRPL_EOD!AD50</f>
        <v>14.85</v>
      </c>
      <c r="J50">
        <f>BYPL_EOD!AC50+BYPL_EOD!AD50</f>
        <v>8.75</v>
      </c>
      <c r="K50">
        <f>MES_EOD!AC50+MES_EOD!AD50</f>
        <v>0</v>
      </c>
      <c r="L50">
        <f>NDMC_EOD!AC50+NDMC_EOD!AD50</f>
        <v>2.0499999999999998</v>
      </c>
      <c r="M50">
        <f>TPDDL_EOD!AC50+TPDDL_EOD!AD50</f>
        <v>11.88</v>
      </c>
      <c r="N50">
        <f t="shared" si="0"/>
        <v>37.53</v>
      </c>
      <c r="O50" s="154">
        <f t="shared" si="1"/>
        <v>-0.23000000000000398</v>
      </c>
      <c r="P50">
        <v>14.758992805755394</v>
      </c>
      <c r="Q50">
        <v>8.696376232347454</v>
      </c>
      <c r="R50">
        <v>0</v>
      </c>
      <c r="S50">
        <v>2.0374367172928318</v>
      </c>
      <c r="T50">
        <v>11.807194244604316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54"/>
      <c r="I51">
        <f>BRPL_EOD!AC51+BRPL_EOD!AD51</f>
        <v>14.85</v>
      </c>
      <c r="J51">
        <f>BYPL_EOD!AC51+BYPL_EOD!AD51</f>
        <v>8.75</v>
      </c>
      <c r="K51">
        <f>MES_EOD!AC51+MES_EOD!AD51</f>
        <v>0</v>
      </c>
      <c r="L51">
        <f>NDMC_EOD!AC51+NDMC_EOD!AD51</f>
        <v>2.0499999999999998</v>
      </c>
      <c r="M51">
        <f>TPDDL_EOD!AC51+TPDDL_EOD!AD51</f>
        <v>11.88</v>
      </c>
      <c r="N51">
        <f t="shared" si="0"/>
        <v>37.53</v>
      </c>
      <c r="O51" s="154">
        <f t="shared" si="1"/>
        <v>-0.23000000000000398</v>
      </c>
      <c r="P51">
        <v>14.758992805755394</v>
      </c>
      <c r="Q51">
        <v>8.696376232347454</v>
      </c>
      <c r="R51">
        <v>0</v>
      </c>
      <c r="S51">
        <v>2.0374367172928318</v>
      </c>
      <c r="T51">
        <v>11.807194244604316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54"/>
      <c r="I52">
        <f>BRPL_EOD!AC52+BRPL_EOD!AD52</f>
        <v>14.85</v>
      </c>
      <c r="J52">
        <f>BYPL_EOD!AC52+BYPL_EOD!AD52</f>
        <v>8.75</v>
      </c>
      <c r="K52">
        <f>MES_EOD!AC52+MES_EOD!AD52</f>
        <v>0</v>
      </c>
      <c r="L52">
        <f>NDMC_EOD!AC52+NDMC_EOD!AD52</f>
        <v>2.0499999999999998</v>
      </c>
      <c r="M52">
        <f>TPDDL_EOD!AC52+TPDDL_EOD!AD52</f>
        <v>11.88</v>
      </c>
      <c r="N52">
        <f t="shared" si="0"/>
        <v>37.53</v>
      </c>
      <c r="O52" s="154">
        <f t="shared" si="1"/>
        <v>-0.23000000000000398</v>
      </c>
      <c r="P52">
        <v>14.758992805755394</v>
      </c>
      <c r="Q52">
        <v>8.696376232347454</v>
      </c>
      <c r="R52">
        <v>0</v>
      </c>
      <c r="S52">
        <v>2.0374367172928318</v>
      </c>
      <c r="T52">
        <v>11.807194244604316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54"/>
      <c r="I53">
        <f>BRPL_EOD!AC53+BRPL_EOD!AD53</f>
        <v>14.85</v>
      </c>
      <c r="J53">
        <f>BYPL_EOD!AC53+BYPL_EOD!AD53</f>
        <v>8.75</v>
      </c>
      <c r="K53">
        <f>MES_EOD!AC53+MES_EOD!AD53</f>
        <v>0</v>
      </c>
      <c r="L53">
        <f>NDMC_EOD!AC53+NDMC_EOD!AD53</f>
        <v>2.0499999999999998</v>
      </c>
      <c r="M53">
        <f>TPDDL_EOD!AC53+TPDDL_EOD!AD53</f>
        <v>11.88</v>
      </c>
      <c r="N53">
        <f t="shared" si="0"/>
        <v>37.53</v>
      </c>
      <c r="O53" s="154">
        <f t="shared" si="1"/>
        <v>-0.23000000000000398</v>
      </c>
      <c r="P53">
        <v>14.758992805755394</v>
      </c>
      <c r="Q53">
        <v>8.696376232347454</v>
      </c>
      <c r="R53">
        <v>0</v>
      </c>
      <c r="S53">
        <v>2.0374367172928318</v>
      </c>
      <c r="T53">
        <v>11.807194244604316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54"/>
      <c r="I54">
        <f>BRPL_EOD!AC54+BRPL_EOD!AD54</f>
        <v>14.85</v>
      </c>
      <c r="J54">
        <f>BYPL_EOD!AC54+BYPL_EOD!AD54</f>
        <v>8.75</v>
      </c>
      <c r="K54">
        <f>MES_EOD!AC54+MES_EOD!AD54</f>
        <v>0</v>
      </c>
      <c r="L54">
        <f>NDMC_EOD!AC54+NDMC_EOD!AD54</f>
        <v>2.0499999999999998</v>
      </c>
      <c r="M54">
        <f>TPDDL_EOD!AC54+TPDDL_EOD!AD54</f>
        <v>11.88</v>
      </c>
      <c r="N54">
        <f t="shared" si="0"/>
        <v>37.53</v>
      </c>
      <c r="O54" s="154">
        <f t="shared" si="1"/>
        <v>-0.23000000000000398</v>
      </c>
      <c r="P54">
        <v>14.758992805755394</v>
      </c>
      <c r="Q54">
        <v>8.696376232347454</v>
      </c>
      <c r="R54">
        <v>0</v>
      </c>
      <c r="S54">
        <v>2.0374367172928318</v>
      </c>
      <c r="T54">
        <v>11.807194244604316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54"/>
      <c r="I55">
        <f>BRPL_EOD!AC55+BRPL_EOD!AD55</f>
        <v>14.85</v>
      </c>
      <c r="J55">
        <f>BYPL_EOD!AC55+BYPL_EOD!AD55</f>
        <v>8.75</v>
      </c>
      <c r="K55">
        <f>MES_EOD!AC55+MES_EOD!AD55</f>
        <v>0</v>
      </c>
      <c r="L55">
        <f>NDMC_EOD!AC55+NDMC_EOD!AD55</f>
        <v>2.0499999999999998</v>
      </c>
      <c r="M55">
        <f>TPDDL_EOD!AC55+TPDDL_EOD!AD55</f>
        <v>11.88</v>
      </c>
      <c r="N55">
        <f t="shared" si="0"/>
        <v>37.53</v>
      </c>
      <c r="O55" s="154">
        <f t="shared" si="1"/>
        <v>-0.23000000000000398</v>
      </c>
      <c r="P55">
        <v>14.758992805755394</v>
      </c>
      <c r="Q55">
        <v>8.696376232347454</v>
      </c>
      <c r="R55">
        <v>0</v>
      </c>
      <c r="S55">
        <v>2.0374367172928318</v>
      </c>
      <c r="T55">
        <v>11.807194244604316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54"/>
      <c r="I56">
        <f>BRPL_EOD!AC56+BRPL_EOD!AD56</f>
        <v>14.85</v>
      </c>
      <c r="J56">
        <f>BYPL_EOD!AC56+BYPL_EOD!AD56</f>
        <v>8.75</v>
      </c>
      <c r="K56">
        <f>MES_EOD!AC56+MES_EOD!AD56</f>
        <v>0</v>
      </c>
      <c r="L56">
        <f>NDMC_EOD!AC56+NDMC_EOD!AD56</f>
        <v>2.0499999999999998</v>
      </c>
      <c r="M56">
        <f>TPDDL_EOD!AC56+TPDDL_EOD!AD56</f>
        <v>11.88</v>
      </c>
      <c r="N56">
        <f t="shared" si="0"/>
        <v>37.53</v>
      </c>
      <c r="O56" s="154">
        <f t="shared" si="1"/>
        <v>-0.23000000000000398</v>
      </c>
      <c r="P56">
        <v>14.758992805755394</v>
      </c>
      <c r="Q56">
        <v>8.696376232347454</v>
      </c>
      <c r="R56">
        <v>0</v>
      </c>
      <c r="S56">
        <v>2.0374367172928318</v>
      </c>
      <c r="T56">
        <v>11.807194244604316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54"/>
      <c r="I57">
        <f>BRPL_EOD!AC57+BRPL_EOD!AD57</f>
        <v>14.46</v>
      </c>
      <c r="J57">
        <f>BYPL_EOD!AC57+BYPL_EOD!AD57</f>
        <v>8.52</v>
      </c>
      <c r="K57">
        <f>MES_EOD!AC57+MES_EOD!AD57</f>
        <v>0</v>
      </c>
      <c r="L57">
        <f>NDMC_EOD!AC57+NDMC_EOD!AD57</f>
        <v>2</v>
      </c>
      <c r="M57">
        <f>TPDDL_EOD!AC57+TPDDL_EOD!AD57</f>
        <v>11.57</v>
      </c>
      <c r="N57">
        <f t="shared" si="0"/>
        <v>36.549999999999997</v>
      </c>
      <c r="O57" s="154">
        <f t="shared" si="1"/>
        <v>-0.25</v>
      </c>
      <c r="P57">
        <v>14.361094391244871</v>
      </c>
      <c r="Q57">
        <v>8.4617236662106698</v>
      </c>
      <c r="R57">
        <v>0</v>
      </c>
      <c r="S57">
        <v>1.9863201094391245</v>
      </c>
      <c r="T57">
        <v>11.490861833105335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54"/>
      <c r="I58">
        <f>BRPL_EOD!AC58+BRPL_EOD!AD58</f>
        <v>14.46</v>
      </c>
      <c r="J58">
        <f>BYPL_EOD!AC58+BYPL_EOD!AD58</f>
        <v>8.52</v>
      </c>
      <c r="K58">
        <f>MES_EOD!AC58+MES_EOD!AD58</f>
        <v>0</v>
      </c>
      <c r="L58">
        <f>NDMC_EOD!AC58+NDMC_EOD!AD58</f>
        <v>2</v>
      </c>
      <c r="M58">
        <f>TPDDL_EOD!AC58+TPDDL_EOD!AD58</f>
        <v>11.57</v>
      </c>
      <c r="N58">
        <f t="shared" si="0"/>
        <v>36.549999999999997</v>
      </c>
      <c r="O58" s="154">
        <f t="shared" si="1"/>
        <v>-0.25</v>
      </c>
      <c r="P58">
        <v>14.361094391244871</v>
      </c>
      <c r="Q58">
        <v>8.4617236662106698</v>
      </c>
      <c r="R58">
        <v>0</v>
      </c>
      <c r="S58">
        <v>1.9863201094391245</v>
      </c>
      <c r="T58">
        <v>11.490861833105335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54"/>
      <c r="I59">
        <f>BRPL_EOD!AC59+BRPL_EOD!AD59</f>
        <v>14.46</v>
      </c>
      <c r="J59">
        <f>BYPL_EOD!AC59+BYPL_EOD!AD59</f>
        <v>8.52</v>
      </c>
      <c r="K59">
        <f>MES_EOD!AC59+MES_EOD!AD59</f>
        <v>0</v>
      </c>
      <c r="L59">
        <f>NDMC_EOD!AC59+NDMC_EOD!AD59</f>
        <v>2</v>
      </c>
      <c r="M59">
        <f>TPDDL_EOD!AC59+TPDDL_EOD!AD59</f>
        <v>11.57</v>
      </c>
      <c r="N59">
        <f t="shared" si="0"/>
        <v>36.549999999999997</v>
      </c>
      <c r="O59" s="154">
        <f t="shared" si="1"/>
        <v>-0.25</v>
      </c>
      <c r="P59">
        <v>14.361094391244871</v>
      </c>
      <c r="Q59">
        <v>8.4617236662106698</v>
      </c>
      <c r="R59">
        <v>0</v>
      </c>
      <c r="S59">
        <v>1.9863201094391245</v>
      </c>
      <c r="T59">
        <v>11.490861833105335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54"/>
      <c r="I60">
        <f>BRPL_EOD!AC60+BRPL_EOD!AD60</f>
        <v>14.46</v>
      </c>
      <c r="J60">
        <f>BYPL_EOD!AC60+BYPL_EOD!AD60</f>
        <v>8.52</v>
      </c>
      <c r="K60">
        <f>MES_EOD!AC60+MES_EOD!AD60</f>
        <v>0</v>
      </c>
      <c r="L60">
        <f>NDMC_EOD!AC60+NDMC_EOD!AD60</f>
        <v>2</v>
      </c>
      <c r="M60">
        <f>TPDDL_EOD!AC60+TPDDL_EOD!AD60</f>
        <v>11.57</v>
      </c>
      <c r="N60">
        <f t="shared" si="0"/>
        <v>36.549999999999997</v>
      </c>
      <c r="O60" s="154">
        <f t="shared" si="1"/>
        <v>-0.25</v>
      </c>
      <c r="P60">
        <v>14.361094391244871</v>
      </c>
      <c r="Q60">
        <v>8.4617236662106698</v>
      </c>
      <c r="R60">
        <v>0</v>
      </c>
      <c r="S60">
        <v>1.9863201094391245</v>
      </c>
      <c r="T60">
        <v>11.490861833105335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54"/>
      <c r="I61">
        <f>BRPL_EOD!AC61+BRPL_EOD!AD61</f>
        <v>14.46</v>
      </c>
      <c r="J61">
        <f>BYPL_EOD!AC61+BYPL_EOD!AD61</f>
        <v>8.52</v>
      </c>
      <c r="K61">
        <f>MES_EOD!AC61+MES_EOD!AD61</f>
        <v>0</v>
      </c>
      <c r="L61">
        <f>NDMC_EOD!AC61+NDMC_EOD!AD61</f>
        <v>2</v>
      </c>
      <c r="M61">
        <f>TPDDL_EOD!AC61+TPDDL_EOD!AD61</f>
        <v>11.57</v>
      </c>
      <c r="N61">
        <f t="shared" si="0"/>
        <v>36.549999999999997</v>
      </c>
      <c r="O61" s="154">
        <f t="shared" si="1"/>
        <v>-0.25</v>
      </c>
      <c r="P61">
        <v>14.361094391244871</v>
      </c>
      <c r="Q61">
        <v>8.4617236662106698</v>
      </c>
      <c r="R61">
        <v>0</v>
      </c>
      <c r="S61">
        <v>1.9863201094391245</v>
      </c>
      <c r="T61">
        <v>11.490861833105335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54"/>
      <c r="I62">
        <f>BRPL_EOD!AC62+BRPL_EOD!AD62</f>
        <v>14.46</v>
      </c>
      <c r="J62">
        <f>BYPL_EOD!AC62+BYPL_EOD!AD62</f>
        <v>8.52</v>
      </c>
      <c r="K62">
        <f>MES_EOD!AC62+MES_EOD!AD62</f>
        <v>0</v>
      </c>
      <c r="L62">
        <f>NDMC_EOD!AC62+NDMC_EOD!AD62</f>
        <v>2</v>
      </c>
      <c r="M62">
        <f>TPDDL_EOD!AC62+TPDDL_EOD!AD62</f>
        <v>11.57</v>
      </c>
      <c r="N62">
        <f t="shared" si="0"/>
        <v>36.549999999999997</v>
      </c>
      <c r="O62" s="154">
        <f t="shared" si="1"/>
        <v>-0.25</v>
      </c>
      <c r="P62">
        <v>14.361094391244871</v>
      </c>
      <c r="Q62">
        <v>8.4617236662106698</v>
      </c>
      <c r="R62">
        <v>0</v>
      </c>
      <c r="S62">
        <v>1.9863201094391245</v>
      </c>
      <c r="T62">
        <v>11.490861833105335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54"/>
      <c r="I63">
        <f>BRPL_EOD!AC63+BRPL_EOD!AD63</f>
        <v>14.46</v>
      </c>
      <c r="J63">
        <f>BYPL_EOD!AC63+BYPL_EOD!AD63</f>
        <v>8.52</v>
      </c>
      <c r="K63">
        <f>MES_EOD!AC63+MES_EOD!AD63</f>
        <v>0</v>
      </c>
      <c r="L63">
        <f>NDMC_EOD!AC63+NDMC_EOD!AD63</f>
        <v>2</v>
      </c>
      <c r="M63">
        <f>TPDDL_EOD!AC63+TPDDL_EOD!AD63</f>
        <v>11.57</v>
      </c>
      <c r="N63">
        <f t="shared" si="0"/>
        <v>36.549999999999997</v>
      </c>
      <c r="O63" s="154">
        <f t="shared" si="1"/>
        <v>-0.25</v>
      </c>
      <c r="P63">
        <v>14.361094391244871</v>
      </c>
      <c r="Q63">
        <v>8.4617236662106698</v>
      </c>
      <c r="R63">
        <v>0</v>
      </c>
      <c r="S63">
        <v>1.9863201094391245</v>
      </c>
      <c r="T63">
        <v>11.490861833105335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54"/>
      <c r="I64">
        <f>BRPL_EOD!AC64+BRPL_EOD!AD64</f>
        <v>14.46</v>
      </c>
      <c r="J64">
        <f>BYPL_EOD!AC64+BYPL_EOD!AD64</f>
        <v>8.52</v>
      </c>
      <c r="K64">
        <f>MES_EOD!AC64+MES_EOD!AD64</f>
        <v>0</v>
      </c>
      <c r="L64">
        <f>NDMC_EOD!AC64+NDMC_EOD!AD64</f>
        <v>2</v>
      </c>
      <c r="M64">
        <f>TPDDL_EOD!AC64+TPDDL_EOD!AD64</f>
        <v>11.57</v>
      </c>
      <c r="N64">
        <f t="shared" si="0"/>
        <v>36.549999999999997</v>
      </c>
      <c r="O64" s="154">
        <f t="shared" si="1"/>
        <v>-0.25</v>
      </c>
      <c r="P64">
        <v>14.361094391244871</v>
      </c>
      <c r="Q64">
        <v>8.4617236662106698</v>
      </c>
      <c r="R64">
        <v>0</v>
      </c>
      <c r="S64">
        <v>1.9863201094391245</v>
      </c>
      <c r="T64">
        <v>11.490861833105335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54"/>
      <c r="I65">
        <f>BRPL_EOD!AC65+BRPL_EOD!AD65</f>
        <v>14.46</v>
      </c>
      <c r="J65">
        <f>BYPL_EOD!AC65+BYPL_EOD!AD65</f>
        <v>8.52</v>
      </c>
      <c r="K65">
        <f>MES_EOD!AC65+MES_EOD!AD65</f>
        <v>0</v>
      </c>
      <c r="L65">
        <f>NDMC_EOD!AC65+NDMC_EOD!AD65</f>
        <v>2</v>
      </c>
      <c r="M65">
        <f>TPDDL_EOD!AC65+TPDDL_EOD!AD65</f>
        <v>11.57</v>
      </c>
      <c r="N65">
        <f t="shared" si="0"/>
        <v>36.549999999999997</v>
      </c>
      <c r="O65" s="154">
        <f t="shared" si="1"/>
        <v>-0.25</v>
      </c>
      <c r="P65">
        <v>14.361094391244871</v>
      </c>
      <c r="Q65">
        <v>8.4617236662106698</v>
      </c>
      <c r="R65">
        <v>0</v>
      </c>
      <c r="S65">
        <v>1.9863201094391245</v>
      </c>
      <c r="T65">
        <v>11.490861833105335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54"/>
      <c r="I66">
        <f>BRPL_EOD!AC66+BRPL_EOD!AD66</f>
        <v>14.46</v>
      </c>
      <c r="J66">
        <f>BYPL_EOD!AC66+BYPL_EOD!AD66</f>
        <v>8.52</v>
      </c>
      <c r="K66">
        <f>MES_EOD!AC66+MES_EOD!AD66</f>
        <v>0</v>
      </c>
      <c r="L66">
        <f>NDMC_EOD!AC66+NDMC_EOD!AD66</f>
        <v>2</v>
      </c>
      <c r="M66">
        <f>TPDDL_EOD!AC66+TPDDL_EOD!AD66</f>
        <v>11.57</v>
      </c>
      <c r="N66">
        <f t="shared" si="0"/>
        <v>36.549999999999997</v>
      </c>
      <c r="O66" s="154">
        <f t="shared" si="1"/>
        <v>-0.25</v>
      </c>
      <c r="P66">
        <v>14.361094391244871</v>
      </c>
      <c r="Q66">
        <v>8.4617236662106698</v>
      </c>
      <c r="R66">
        <v>0</v>
      </c>
      <c r="S66">
        <v>1.9863201094391245</v>
      </c>
      <c r="T66">
        <v>11.490861833105335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54"/>
      <c r="I67">
        <f>BRPL_EOD!AC67+BRPL_EOD!AD67</f>
        <v>14.46</v>
      </c>
      <c r="J67">
        <f>BYPL_EOD!AC67+BYPL_EOD!AD67</f>
        <v>8.52</v>
      </c>
      <c r="K67">
        <f>MES_EOD!AC67+MES_EOD!AD67</f>
        <v>0</v>
      </c>
      <c r="L67">
        <f>NDMC_EOD!AC67+NDMC_EOD!AD67</f>
        <v>2</v>
      </c>
      <c r="M67">
        <f>TPDDL_EOD!AC67+TPDDL_EOD!AD67</f>
        <v>11.57</v>
      </c>
      <c r="N67">
        <f t="shared" ref="N67:N98" si="6">SUM(I67:M67)</f>
        <v>36.549999999999997</v>
      </c>
      <c r="O67" s="154">
        <f t="shared" ref="O67:O98" si="7">G67-N67</f>
        <v>-0.25</v>
      </c>
      <c r="P67">
        <v>14.361094391244871</v>
      </c>
      <c r="Q67">
        <v>8.4617236662106698</v>
      </c>
      <c r="R67">
        <v>0</v>
      </c>
      <c r="S67">
        <v>1.9863201094391245</v>
      </c>
      <c r="T67">
        <v>11.490861833105335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54"/>
      <c r="I68">
        <f>BRPL_EOD!AC68+BRPL_EOD!AD68</f>
        <v>14.46</v>
      </c>
      <c r="J68">
        <f>BYPL_EOD!AC68+BYPL_EOD!AD68</f>
        <v>8.52</v>
      </c>
      <c r="K68">
        <f>MES_EOD!AC68+MES_EOD!AD68</f>
        <v>0</v>
      </c>
      <c r="L68">
        <f>NDMC_EOD!AC68+NDMC_EOD!AD68</f>
        <v>2</v>
      </c>
      <c r="M68">
        <f>TPDDL_EOD!AC68+TPDDL_EOD!AD68</f>
        <v>11.57</v>
      </c>
      <c r="N68">
        <f t="shared" si="6"/>
        <v>36.549999999999997</v>
      </c>
      <c r="O68" s="154">
        <f t="shared" si="7"/>
        <v>-0.25</v>
      </c>
      <c r="P68">
        <v>14.361094391244871</v>
      </c>
      <c r="Q68">
        <v>8.4617236662106698</v>
      </c>
      <c r="R68">
        <v>0</v>
      </c>
      <c r="S68">
        <v>1.9863201094391245</v>
      </c>
      <c r="T68">
        <v>11.490861833105335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54"/>
      <c r="I69">
        <f>BRPL_EOD!AC69+BRPL_EOD!AD69</f>
        <v>14.46</v>
      </c>
      <c r="J69">
        <f>BYPL_EOD!AC69+BYPL_EOD!AD69</f>
        <v>8.52</v>
      </c>
      <c r="K69">
        <f>MES_EOD!AC69+MES_EOD!AD69</f>
        <v>0</v>
      </c>
      <c r="L69">
        <f>NDMC_EOD!AC69+NDMC_EOD!AD69</f>
        <v>2</v>
      </c>
      <c r="M69">
        <f>TPDDL_EOD!AC69+TPDDL_EOD!AD69</f>
        <v>11.57</v>
      </c>
      <c r="N69">
        <f t="shared" si="6"/>
        <v>36.549999999999997</v>
      </c>
      <c r="O69" s="154">
        <f t="shared" si="7"/>
        <v>-0.25</v>
      </c>
      <c r="P69">
        <v>14.361094391244871</v>
      </c>
      <c r="Q69">
        <v>8.4617236662106698</v>
      </c>
      <c r="R69">
        <v>0</v>
      </c>
      <c r="S69">
        <v>1.9863201094391245</v>
      </c>
      <c r="T69">
        <v>11.490861833105335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38.299999999999997</v>
      </c>
      <c r="E70">
        <f>GT!N70</f>
        <v>0</v>
      </c>
      <c r="F70">
        <f t="shared" si="10"/>
        <v>72</v>
      </c>
      <c r="G70">
        <f t="shared" si="11"/>
        <v>38.299999999999997</v>
      </c>
      <c r="H70" s="154"/>
      <c r="I70">
        <f>BRPL_EOD!AC70+BRPL_EOD!AD70</f>
        <v>15.62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38.53</v>
      </c>
      <c r="O70" s="154">
        <f t="shared" si="7"/>
        <v>-0.23000000000000398</v>
      </c>
      <c r="P70">
        <v>15.526758370101218</v>
      </c>
      <c r="Q70">
        <v>8.7872307293018412</v>
      </c>
      <c r="R70">
        <v>0</v>
      </c>
      <c r="S70">
        <v>2.0576433947573314</v>
      </c>
      <c r="T70">
        <v>11.928367505839605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38.299999999999997</v>
      </c>
      <c r="E71">
        <f>GT!N71</f>
        <v>0</v>
      </c>
      <c r="F71">
        <f t="shared" si="10"/>
        <v>72</v>
      </c>
      <c r="G71">
        <f t="shared" si="11"/>
        <v>38.299999999999997</v>
      </c>
      <c r="H71" s="154"/>
      <c r="I71">
        <f>BRPL_EOD!AC71+BRPL_EOD!AD71</f>
        <v>15.62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38.53</v>
      </c>
      <c r="O71" s="154">
        <f t="shared" si="7"/>
        <v>-0.23000000000000398</v>
      </c>
      <c r="P71">
        <v>15.526758370101218</v>
      </c>
      <c r="Q71">
        <v>8.7872307293018412</v>
      </c>
      <c r="R71">
        <v>0</v>
      </c>
      <c r="S71">
        <v>2.0576433947573314</v>
      </c>
      <c r="T71">
        <v>11.928367505839605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38.299999999999997</v>
      </c>
      <c r="E72">
        <f>GT!N72</f>
        <v>0</v>
      </c>
      <c r="F72">
        <f t="shared" si="10"/>
        <v>72</v>
      </c>
      <c r="G72">
        <f t="shared" si="11"/>
        <v>38.299999999999997</v>
      </c>
      <c r="H72" s="154"/>
      <c r="I72">
        <f>BRPL_EOD!AC72+BRPL_EOD!AD72</f>
        <v>15.62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38.53</v>
      </c>
      <c r="O72" s="154">
        <f t="shared" si="7"/>
        <v>-0.23000000000000398</v>
      </c>
      <c r="P72">
        <v>15.526758370101218</v>
      </c>
      <c r="Q72">
        <v>8.7872307293018412</v>
      </c>
      <c r="R72">
        <v>0</v>
      </c>
      <c r="S72">
        <v>2.0576433947573314</v>
      </c>
      <c r="T72">
        <v>11.928367505839605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38.299999999999997</v>
      </c>
      <c r="E73">
        <f>GT!N73</f>
        <v>0</v>
      </c>
      <c r="F73">
        <f t="shared" si="10"/>
        <v>72</v>
      </c>
      <c r="G73">
        <f t="shared" si="11"/>
        <v>38.299999999999997</v>
      </c>
      <c r="H73" s="154"/>
      <c r="I73">
        <f>BRPL_EOD!AC73+BRPL_EOD!AD73</f>
        <v>15.62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38.53</v>
      </c>
      <c r="O73" s="154">
        <f t="shared" si="7"/>
        <v>-0.23000000000000398</v>
      </c>
      <c r="P73">
        <v>15.526758370101218</v>
      </c>
      <c r="Q73">
        <v>8.7872307293018412</v>
      </c>
      <c r="R73">
        <v>0</v>
      </c>
      <c r="S73">
        <v>2.0576433947573314</v>
      </c>
      <c r="T73">
        <v>11.928367505839605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38.299999999999997</v>
      </c>
      <c r="E74">
        <f>GT!N74</f>
        <v>0</v>
      </c>
      <c r="F74">
        <f t="shared" si="10"/>
        <v>72</v>
      </c>
      <c r="G74">
        <f t="shared" si="11"/>
        <v>38.299999999999997</v>
      </c>
      <c r="H74" s="154"/>
      <c r="I74">
        <f>BRPL_EOD!AC74+BRPL_EOD!AD74</f>
        <v>15.62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38.53</v>
      </c>
      <c r="O74" s="154">
        <f t="shared" si="7"/>
        <v>-0.23000000000000398</v>
      </c>
      <c r="P74">
        <v>15.526758370101218</v>
      </c>
      <c r="Q74">
        <v>8.7872307293018412</v>
      </c>
      <c r="R74">
        <v>0</v>
      </c>
      <c r="S74">
        <v>2.0576433947573314</v>
      </c>
      <c r="T74">
        <v>11.928367505839605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38.6</v>
      </c>
      <c r="E75">
        <f>GT!N75</f>
        <v>0</v>
      </c>
      <c r="F75">
        <f t="shared" si="10"/>
        <v>72</v>
      </c>
      <c r="G75">
        <f t="shared" si="11"/>
        <v>38.6</v>
      </c>
      <c r="H75" s="154"/>
      <c r="I75">
        <f>BRPL_EOD!AC75+BRPL_EOD!AD75</f>
        <v>15.62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38.53</v>
      </c>
      <c r="O75" s="154">
        <f t="shared" si="7"/>
        <v>7.0000000000000284E-2</v>
      </c>
      <c r="P75">
        <v>15.648377887360498</v>
      </c>
      <c r="Q75">
        <v>8.8560602128211787</v>
      </c>
      <c r="R75">
        <v>0</v>
      </c>
      <c r="S75">
        <v>2.0737607059434207</v>
      </c>
      <c r="T75">
        <v>12.021801193874904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38.6</v>
      </c>
      <c r="E76">
        <f>GT!N76</f>
        <v>0</v>
      </c>
      <c r="F76">
        <f t="shared" si="10"/>
        <v>72</v>
      </c>
      <c r="G76">
        <f t="shared" si="11"/>
        <v>38.6</v>
      </c>
      <c r="H76" s="154"/>
      <c r="I76">
        <f>BRPL_EOD!AC76+BRPL_EOD!AD76</f>
        <v>15.62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38.53</v>
      </c>
      <c r="O76" s="154">
        <f t="shared" si="7"/>
        <v>7.0000000000000284E-2</v>
      </c>
      <c r="P76">
        <v>15.648377887360498</v>
      </c>
      <c r="Q76">
        <v>8.8560602128211787</v>
      </c>
      <c r="R76">
        <v>0</v>
      </c>
      <c r="S76">
        <v>2.0737607059434207</v>
      </c>
      <c r="T76">
        <v>12.021801193874904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38.6</v>
      </c>
      <c r="E77">
        <f>GT!N77</f>
        <v>0</v>
      </c>
      <c r="F77">
        <f t="shared" si="10"/>
        <v>72</v>
      </c>
      <c r="G77">
        <f t="shared" si="11"/>
        <v>38.6</v>
      </c>
      <c r="H77" s="154"/>
      <c r="I77">
        <f>BRPL_EOD!AC77+BRPL_EOD!AD77</f>
        <v>15.62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38.53</v>
      </c>
      <c r="O77" s="154">
        <f t="shared" si="7"/>
        <v>7.0000000000000284E-2</v>
      </c>
      <c r="P77">
        <v>15.648377887360498</v>
      </c>
      <c r="Q77">
        <v>8.8560602128211787</v>
      </c>
      <c r="R77">
        <v>0</v>
      </c>
      <c r="S77">
        <v>2.0737607059434207</v>
      </c>
      <c r="T77">
        <v>12.021801193874904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54"/>
      <c r="I78">
        <f>BRPL_EOD!AC78+BRPL_EOD!AD78</f>
        <v>14.85</v>
      </c>
      <c r="J78">
        <f>BYPL_EOD!AC78+BYPL_EOD!AD78</f>
        <v>8.75</v>
      </c>
      <c r="K78">
        <f>MES_EOD!AC78+MES_EOD!AD78</f>
        <v>0</v>
      </c>
      <c r="L78">
        <f>NDMC_EOD!AC78+NDMC_EOD!AD78</f>
        <v>2.0499999999999998</v>
      </c>
      <c r="M78">
        <f>TPDDL_EOD!AC78+TPDDL_EOD!AD78</f>
        <v>11.88</v>
      </c>
      <c r="N78">
        <f t="shared" si="6"/>
        <v>37.53</v>
      </c>
      <c r="O78" s="154">
        <f t="shared" si="7"/>
        <v>7.0000000000000284E-2</v>
      </c>
      <c r="P78">
        <v>14.877697841726619</v>
      </c>
      <c r="Q78">
        <v>8.7663202771116442</v>
      </c>
      <c r="R78">
        <v>0</v>
      </c>
      <c r="S78">
        <v>2.0538236077804419</v>
      </c>
      <c r="T78">
        <v>11.902158273381296</v>
      </c>
      <c r="U78" s="156">
        <f t="shared" si="8"/>
        <v>37.599999999999994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54"/>
      <c r="I79">
        <f>BRPL_EOD!AC79+BRPL_EOD!AD79</f>
        <v>14.85</v>
      </c>
      <c r="J79">
        <f>BYPL_EOD!AC79+BYPL_EOD!AD79</f>
        <v>8.75</v>
      </c>
      <c r="K79">
        <f>MES_EOD!AC79+MES_EOD!AD79</f>
        <v>0</v>
      </c>
      <c r="L79">
        <f>NDMC_EOD!AC79+NDMC_EOD!AD79</f>
        <v>2.0499999999999998</v>
      </c>
      <c r="M79">
        <f>TPDDL_EOD!AC79+TPDDL_EOD!AD79</f>
        <v>11.88</v>
      </c>
      <c r="N79">
        <f t="shared" si="6"/>
        <v>37.53</v>
      </c>
      <c r="O79" s="154">
        <f t="shared" si="7"/>
        <v>7.0000000000000284E-2</v>
      </c>
      <c r="P79">
        <v>14.877697841726619</v>
      </c>
      <c r="Q79">
        <v>8.7663202771116442</v>
      </c>
      <c r="R79">
        <v>0</v>
      </c>
      <c r="S79">
        <v>2.0538236077804419</v>
      </c>
      <c r="T79">
        <v>11.902158273381296</v>
      </c>
      <c r="U79" s="156">
        <f t="shared" si="8"/>
        <v>37.599999999999994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54"/>
      <c r="I80">
        <f>BRPL_EOD!AC80+BRPL_EOD!AD80</f>
        <v>14.85</v>
      </c>
      <c r="J80">
        <f>BYPL_EOD!AC80+BYPL_EOD!AD80</f>
        <v>8.75</v>
      </c>
      <c r="K80">
        <f>MES_EOD!AC80+MES_EOD!AD80</f>
        <v>0</v>
      </c>
      <c r="L80">
        <f>NDMC_EOD!AC80+NDMC_EOD!AD80</f>
        <v>2.0499999999999998</v>
      </c>
      <c r="M80">
        <f>TPDDL_EOD!AC80+TPDDL_EOD!AD80</f>
        <v>11.88</v>
      </c>
      <c r="N80">
        <f t="shared" si="6"/>
        <v>37.53</v>
      </c>
      <c r="O80" s="154">
        <f t="shared" si="7"/>
        <v>7.0000000000000284E-2</v>
      </c>
      <c r="P80">
        <v>14.877697841726619</v>
      </c>
      <c r="Q80">
        <v>8.7663202771116442</v>
      </c>
      <c r="R80">
        <v>0</v>
      </c>
      <c r="S80">
        <v>2.0538236077804419</v>
      </c>
      <c r="T80">
        <v>11.902158273381296</v>
      </c>
      <c r="U80" s="156">
        <f t="shared" si="8"/>
        <v>37.599999999999994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54"/>
      <c r="I81">
        <f>BRPL_EOD!AC81+BRPL_EOD!AD81</f>
        <v>14.85</v>
      </c>
      <c r="J81">
        <f>BYPL_EOD!AC81+BYPL_EOD!AD81</f>
        <v>8.75</v>
      </c>
      <c r="K81">
        <f>MES_EOD!AC81+MES_EOD!AD81</f>
        <v>0</v>
      </c>
      <c r="L81">
        <f>NDMC_EOD!AC81+NDMC_EOD!AD81</f>
        <v>2.0499999999999998</v>
      </c>
      <c r="M81">
        <f>TPDDL_EOD!AC81+TPDDL_EOD!AD81</f>
        <v>11.88</v>
      </c>
      <c r="N81">
        <f t="shared" si="6"/>
        <v>37.53</v>
      </c>
      <c r="O81" s="154">
        <f t="shared" si="7"/>
        <v>7.0000000000000284E-2</v>
      </c>
      <c r="P81">
        <v>14.877697841726619</v>
      </c>
      <c r="Q81">
        <v>8.7663202771116442</v>
      </c>
      <c r="R81">
        <v>0</v>
      </c>
      <c r="S81">
        <v>2.0538236077804419</v>
      </c>
      <c r="T81">
        <v>11.902158273381296</v>
      </c>
      <c r="U81" s="156">
        <f t="shared" si="8"/>
        <v>37.599999999999994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54"/>
      <c r="I82">
        <f>BRPL_EOD!AC82+BRPL_EOD!AD82</f>
        <v>14.85</v>
      </c>
      <c r="J82">
        <f>BYPL_EOD!AC82+BYPL_EOD!AD82</f>
        <v>8.75</v>
      </c>
      <c r="K82">
        <f>MES_EOD!AC82+MES_EOD!AD82</f>
        <v>0</v>
      </c>
      <c r="L82">
        <f>NDMC_EOD!AC82+NDMC_EOD!AD82</f>
        <v>2.0499999999999998</v>
      </c>
      <c r="M82">
        <f>TPDDL_EOD!AC82+TPDDL_EOD!AD82</f>
        <v>11.88</v>
      </c>
      <c r="N82">
        <f t="shared" si="6"/>
        <v>37.53</v>
      </c>
      <c r="O82" s="154">
        <f t="shared" si="7"/>
        <v>7.0000000000000284E-2</v>
      </c>
      <c r="P82">
        <v>14.877697841726619</v>
      </c>
      <c r="Q82">
        <v>8.7663202771116442</v>
      </c>
      <c r="R82">
        <v>0</v>
      </c>
      <c r="S82">
        <v>2.0538236077804419</v>
      </c>
      <c r="T82">
        <v>11.902158273381296</v>
      </c>
      <c r="U82" s="156">
        <f t="shared" si="8"/>
        <v>37.599999999999994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54"/>
      <c r="I83">
        <f>BRPL_EOD!AC83+BRPL_EOD!AD83</f>
        <v>14.85</v>
      </c>
      <c r="J83">
        <f>BYPL_EOD!AC83+BYPL_EOD!AD83</f>
        <v>8.75</v>
      </c>
      <c r="K83">
        <f>MES_EOD!AC83+MES_EOD!AD83</f>
        <v>0</v>
      </c>
      <c r="L83">
        <f>NDMC_EOD!AC83+NDMC_EOD!AD83</f>
        <v>2.0499999999999998</v>
      </c>
      <c r="M83">
        <f>TPDDL_EOD!AC83+TPDDL_EOD!AD83</f>
        <v>11.88</v>
      </c>
      <c r="N83">
        <f t="shared" si="6"/>
        <v>37.53</v>
      </c>
      <c r="O83" s="154">
        <f t="shared" si="7"/>
        <v>7.0000000000000284E-2</v>
      </c>
      <c r="P83">
        <v>14.877697841726619</v>
      </c>
      <c r="Q83">
        <v>8.7663202771116442</v>
      </c>
      <c r="R83">
        <v>0</v>
      </c>
      <c r="S83">
        <v>2.0538236077804419</v>
      </c>
      <c r="T83">
        <v>11.902158273381296</v>
      </c>
      <c r="U83" s="156">
        <f t="shared" si="8"/>
        <v>37.599999999999994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54"/>
      <c r="I84">
        <f>BRPL_EOD!AC84+BRPL_EOD!AD84</f>
        <v>14.85</v>
      </c>
      <c r="J84">
        <f>BYPL_EOD!AC84+BYPL_EOD!AD84</f>
        <v>8.75</v>
      </c>
      <c r="K84">
        <f>MES_EOD!AC84+MES_EOD!AD84</f>
        <v>0</v>
      </c>
      <c r="L84">
        <f>NDMC_EOD!AC84+NDMC_EOD!AD84</f>
        <v>2.0499999999999998</v>
      </c>
      <c r="M84">
        <f>TPDDL_EOD!AC84+TPDDL_EOD!AD84</f>
        <v>11.88</v>
      </c>
      <c r="N84">
        <f t="shared" si="6"/>
        <v>37.53</v>
      </c>
      <c r="O84" s="154">
        <f t="shared" si="7"/>
        <v>7.0000000000000284E-2</v>
      </c>
      <c r="P84">
        <v>14.877697841726619</v>
      </c>
      <c r="Q84">
        <v>8.7663202771116442</v>
      </c>
      <c r="R84">
        <v>0</v>
      </c>
      <c r="S84">
        <v>2.0538236077804419</v>
      </c>
      <c r="T84">
        <v>11.902158273381296</v>
      </c>
      <c r="U84" s="156">
        <f t="shared" si="8"/>
        <v>37.599999999999994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54"/>
      <c r="I85">
        <f>BRPL_EOD!AC85+BRPL_EOD!AD85</f>
        <v>14.85</v>
      </c>
      <c r="J85">
        <f>BYPL_EOD!AC85+BYPL_EOD!AD85</f>
        <v>8.75</v>
      </c>
      <c r="K85">
        <f>MES_EOD!AC85+MES_EOD!AD85</f>
        <v>0</v>
      </c>
      <c r="L85">
        <f>NDMC_EOD!AC85+NDMC_EOD!AD85</f>
        <v>2.0499999999999998</v>
      </c>
      <c r="M85">
        <f>TPDDL_EOD!AC85+TPDDL_EOD!AD85</f>
        <v>11.88</v>
      </c>
      <c r="N85">
        <f t="shared" si="6"/>
        <v>37.53</v>
      </c>
      <c r="O85" s="154">
        <f t="shared" si="7"/>
        <v>7.0000000000000284E-2</v>
      </c>
      <c r="P85">
        <v>14.877697841726619</v>
      </c>
      <c r="Q85">
        <v>8.7663202771116442</v>
      </c>
      <c r="R85">
        <v>0</v>
      </c>
      <c r="S85">
        <v>2.0538236077804419</v>
      </c>
      <c r="T85">
        <v>11.902158273381296</v>
      </c>
      <c r="U85" s="156">
        <f t="shared" si="8"/>
        <v>37.599999999999994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54"/>
      <c r="I86">
        <f>BRPL_EOD!AC86+BRPL_EOD!AD86</f>
        <v>14.85</v>
      </c>
      <c r="J86">
        <f>BYPL_EOD!AC86+BYPL_EOD!AD86</f>
        <v>8.75</v>
      </c>
      <c r="K86">
        <f>MES_EOD!AC86+MES_EOD!AD86</f>
        <v>0</v>
      </c>
      <c r="L86">
        <f>NDMC_EOD!AC86+NDMC_EOD!AD86</f>
        <v>2.0499999999999998</v>
      </c>
      <c r="M86">
        <f>TPDDL_EOD!AC86+TPDDL_EOD!AD86</f>
        <v>11.88</v>
      </c>
      <c r="N86">
        <f t="shared" si="6"/>
        <v>37.53</v>
      </c>
      <c r="O86" s="154">
        <f t="shared" si="7"/>
        <v>7.0000000000000284E-2</v>
      </c>
      <c r="P86">
        <v>14.877697841726619</v>
      </c>
      <c r="Q86">
        <v>8.7663202771116442</v>
      </c>
      <c r="R86">
        <v>0</v>
      </c>
      <c r="S86">
        <v>2.0538236077804419</v>
      </c>
      <c r="T86">
        <v>11.902158273381296</v>
      </c>
      <c r="U86" s="156">
        <f t="shared" si="8"/>
        <v>37.599999999999994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54"/>
      <c r="I87">
        <f>BRPL_EOD!AC87+BRPL_EOD!AD87</f>
        <v>14.85</v>
      </c>
      <c r="J87">
        <f>BYPL_EOD!AC87+BYPL_EOD!AD87</f>
        <v>8.75</v>
      </c>
      <c r="K87">
        <f>MES_EOD!AC87+MES_EOD!AD87</f>
        <v>0</v>
      </c>
      <c r="L87">
        <f>NDMC_EOD!AC87+NDMC_EOD!AD87</f>
        <v>2.0499999999999998</v>
      </c>
      <c r="M87">
        <f>TPDDL_EOD!AC87+TPDDL_EOD!AD87</f>
        <v>11.88</v>
      </c>
      <c r="N87">
        <f t="shared" si="6"/>
        <v>37.53</v>
      </c>
      <c r="O87" s="154">
        <f t="shared" si="7"/>
        <v>7.0000000000000284E-2</v>
      </c>
      <c r="P87">
        <v>14.877697841726619</v>
      </c>
      <c r="Q87">
        <v>8.7663202771116442</v>
      </c>
      <c r="R87">
        <v>0</v>
      </c>
      <c r="S87">
        <v>2.0538236077804419</v>
      </c>
      <c r="T87">
        <v>11.902158273381296</v>
      </c>
      <c r="U87" s="156">
        <f t="shared" si="8"/>
        <v>37.599999999999994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54"/>
      <c r="I88">
        <f>BRPL_EOD!AC88+BRPL_EOD!AD88</f>
        <v>14.85</v>
      </c>
      <c r="J88">
        <f>BYPL_EOD!AC88+BYPL_EOD!AD88</f>
        <v>8.75</v>
      </c>
      <c r="K88">
        <f>MES_EOD!AC88+MES_EOD!AD88</f>
        <v>0</v>
      </c>
      <c r="L88">
        <f>NDMC_EOD!AC88+NDMC_EOD!AD88</f>
        <v>2.0499999999999998</v>
      </c>
      <c r="M88">
        <f>TPDDL_EOD!AC88+TPDDL_EOD!AD88</f>
        <v>11.88</v>
      </c>
      <c r="N88">
        <f t="shared" si="6"/>
        <v>37.53</v>
      </c>
      <c r="O88" s="154">
        <f t="shared" si="7"/>
        <v>7.0000000000000284E-2</v>
      </c>
      <c r="P88">
        <v>14.877697841726619</v>
      </c>
      <c r="Q88">
        <v>8.7663202771116442</v>
      </c>
      <c r="R88">
        <v>0</v>
      </c>
      <c r="S88">
        <v>2.0538236077804419</v>
      </c>
      <c r="T88">
        <v>11.902158273381296</v>
      </c>
      <c r="U88" s="156">
        <f t="shared" si="8"/>
        <v>37.599999999999994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54"/>
      <c r="I89">
        <f>BRPL_EOD!AC89+BRPL_EOD!AD89</f>
        <v>15.62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38.53</v>
      </c>
      <c r="O89" s="154">
        <f t="shared" si="7"/>
        <v>7.0000000000000284E-2</v>
      </c>
      <c r="P89">
        <v>15.648377887360498</v>
      </c>
      <c r="Q89">
        <v>8.8560602128211787</v>
      </c>
      <c r="R89">
        <v>0</v>
      </c>
      <c r="S89">
        <v>2.0737607059434207</v>
      </c>
      <c r="T89">
        <v>12.021801193874904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54"/>
      <c r="I90">
        <f>BRPL_EOD!AC90+BRPL_EOD!AD90</f>
        <v>15.62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38.53</v>
      </c>
      <c r="O90" s="154">
        <f t="shared" si="7"/>
        <v>7.0000000000000284E-2</v>
      </c>
      <c r="P90">
        <v>15.648377887360498</v>
      </c>
      <c r="Q90">
        <v>8.8560602128211787</v>
      </c>
      <c r="R90">
        <v>0</v>
      </c>
      <c r="S90">
        <v>2.0737607059434207</v>
      </c>
      <c r="T90">
        <v>12.021801193874904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54"/>
      <c r="I91">
        <f>BRPL_EOD!AC91+BRPL_EOD!AD91</f>
        <v>15.62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38.53</v>
      </c>
      <c r="O91" s="154">
        <f t="shared" si="7"/>
        <v>7.0000000000000284E-2</v>
      </c>
      <c r="P91">
        <v>15.648377887360498</v>
      </c>
      <c r="Q91">
        <v>8.8560602128211787</v>
      </c>
      <c r="R91">
        <v>0</v>
      </c>
      <c r="S91">
        <v>2.0737607059434207</v>
      </c>
      <c r="T91">
        <v>12.021801193874904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54"/>
      <c r="I92">
        <f>BRPL_EOD!AC92+BRPL_EOD!AD92</f>
        <v>15.62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38.53</v>
      </c>
      <c r="O92" s="154">
        <f t="shared" si="7"/>
        <v>7.0000000000000284E-2</v>
      </c>
      <c r="P92">
        <v>15.648377887360498</v>
      </c>
      <c r="Q92">
        <v>8.8560602128211787</v>
      </c>
      <c r="R92">
        <v>0</v>
      </c>
      <c r="S92">
        <v>2.0737607059434207</v>
      </c>
      <c r="T92">
        <v>12.021801193874904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54"/>
      <c r="I93">
        <f>BRPL_EOD!AC93+BRPL_EOD!AD93</f>
        <v>15.62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38.53</v>
      </c>
      <c r="O93" s="154">
        <f t="shared" si="7"/>
        <v>7.0000000000000284E-2</v>
      </c>
      <c r="P93">
        <v>15.648377887360498</v>
      </c>
      <c r="Q93">
        <v>8.8560602128211787</v>
      </c>
      <c r="R93">
        <v>0</v>
      </c>
      <c r="S93">
        <v>2.0737607059434207</v>
      </c>
      <c r="T93">
        <v>12.021801193874904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54"/>
      <c r="I94">
        <f>BRPL_EOD!AC94+BRPL_EOD!AD94</f>
        <v>15.62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38.53</v>
      </c>
      <c r="O94" s="154">
        <f t="shared" si="7"/>
        <v>7.0000000000000284E-2</v>
      </c>
      <c r="P94">
        <v>15.648377887360498</v>
      </c>
      <c r="Q94">
        <v>8.8560602128211787</v>
      </c>
      <c r="R94">
        <v>0</v>
      </c>
      <c r="S94">
        <v>2.0737607059434207</v>
      </c>
      <c r="T94">
        <v>12.021801193874904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54"/>
      <c r="I95">
        <f>BRPL_EOD!AC95+BRPL_EOD!AD95</f>
        <v>15.62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38.53</v>
      </c>
      <c r="O95" s="154">
        <f t="shared" si="7"/>
        <v>7.0000000000000284E-2</v>
      </c>
      <c r="P95">
        <v>15.648377887360498</v>
      </c>
      <c r="Q95">
        <v>8.8560602128211787</v>
      </c>
      <c r="R95">
        <v>0</v>
      </c>
      <c r="S95">
        <v>2.0737607059434207</v>
      </c>
      <c r="T95">
        <v>12.021801193874904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54"/>
      <c r="I96">
        <f>BRPL_EOD!AC96+BRPL_EOD!AD96</f>
        <v>15.62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38.53</v>
      </c>
      <c r="O96" s="154">
        <f t="shared" si="7"/>
        <v>7.0000000000000284E-2</v>
      </c>
      <c r="P96">
        <v>15.648377887360498</v>
      </c>
      <c r="Q96">
        <v>8.8560602128211787</v>
      </c>
      <c r="R96">
        <v>0</v>
      </c>
      <c r="S96">
        <v>2.0737607059434207</v>
      </c>
      <c r="T96">
        <v>12.021801193874904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54"/>
      <c r="I97">
        <f>BRPL_EOD!AC97+BRPL_EOD!AD97</f>
        <v>15.62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38.53</v>
      </c>
      <c r="O97" s="154">
        <f t="shared" si="7"/>
        <v>7.0000000000000284E-2</v>
      </c>
      <c r="P97">
        <v>15.648377887360498</v>
      </c>
      <c r="Q97">
        <v>8.8560602128211787</v>
      </c>
      <c r="R97">
        <v>0</v>
      </c>
      <c r="S97">
        <v>2.0737607059434207</v>
      </c>
      <c r="T97">
        <v>12.021801193874904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54"/>
      <c r="I98">
        <f>BRPL_EOD!AC98+BRPL_EOD!AD98</f>
        <v>15.62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38.53</v>
      </c>
      <c r="O98" s="154">
        <f t="shared" si="7"/>
        <v>7.0000000000000284E-2</v>
      </c>
      <c r="P98">
        <v>15.648377887360498</v>
      </c>
      <c r="Q98">
        <v>8.8560602128211787</v>
      </c>
      <c r="R98">
        <v>0</v>
      </c>
      <c r="S98">
        <v>2.0737607059434207</v>
      </c>
      <c r="T98">
        <v>12.021801193874904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0.9091999999999999</v>
      </c>
      <c r="E99" s="156">
        <f t="shared" si="12"/>
        <v>0</v>
      </c>
      <c r="F99" s="156">
        <f t="shared" si="12"/>
        <v>1.728</v>
      </c>
      <c r="G99" s="156">
        <f t="shared" si="12"/>
        <v>0.9091999999999999</v>
      </c>
      <c r="H99" s="156"/>
      <c r="I99" s="156">
        <f t="shared" si="12"/>
        <v>0.36408499999999955</v>
      </c>
      <c r="J99" s="156">
        <f t="shared" si="12"/>
        <v>0.21044500000000008</v>
      </c>
      <c r="K99" s="156">
        <f t="shared" si="12"/>
        <v>0</v>
      </c>
      <c r="L99" s="156">
        <f t="shared" si="12"/>
        <v>4.9302499999999978E-2</v>
      </c>
      <c r="M99" s="156">
        <f t="shared" si="12"/>
        <v>0.28570250000000008</v>
      </c>
      <c r="N99" s="156">
        <f t="shared" si="12"/>
        <v>0.90953500000000176</v>
      </c>
      <c r="O99" s="156">
        <f t="shared" si="12"/>
        <v>-3.3500000000001861E-4</v>
      </c>
      <c r="P99" s="156">
        <f t="shared" si="12"/>
        <v>0.36395341261349184</v>
      </c>
      <c r="Q99" s="156">
        <f t="shared" si="12"/>
        <v>0.21036661082273977</v>
      </c>
      <c r="R99" s="156">
        <f t="shared" si="12"/>
        <v>0</v>
      </c>
      <c r="S99" s="156">
        <f t="shared" si="12"/>
        <v>4.9284018057986219E-2</v>
      </c>
      <c r="T99" s="156">
        <f t="shared" si="12"/>
        <v>0.28559595850578112</v>
      </c>
      <c r="U99" s="156">
        <f t="shared" si="12"/>
        <v>0.9091999999999999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44953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81.96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211.66</v>
      </c>
      <c r="O23" s="154">
        <f t="shared" si="1"/>
        <v>1.0000000000019327E-2</v>
      </c>
      <c r="P23">
        <v>81.963872247944821</v>
      </c>
      <c r="Q23">
        <v>47.392238968156484</v>
      </c>
      <c r="R23">
        <v>5.8202749692903719</v>
      </c>
      <c r="S23">
        <v>19.220908060096381</v>
      </c>
      <c r="T23">
        <v>57.272705754511961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54"/>
      <c r="I24">
        <f>BRPL_EOD!AK24+BRPL_EOD!AL24</f>
        <v>81.96</v>
      </c>
      <c r="J24">
        <f>BYPL_EOD!AK24+BYPL_EOD!AL24</f>
        <v>47.39</v>
      </c>
      <c r="K24">
        <f>MES_EOD!AK24+MES_EOD!AL24</f>
        <v>5.82</v>
      </c>
      <c r="L24">
        <f>NDMC_EOD!AK24+NDMC_EOD!AL24</f>
        <v>19.22</v>
      </c>
      <c r="M24">
        <f>TPDDL_EOD!AK24+TPDDL_EOD!AL24</f>
        <v>57.27</v>
      </c>
      <c r="N24">
        <f t="shared" si="0"/>
        <v>211.66</v>
      </c>
      <c r="O24" s="154">
        <f t="shared" si="1"/>
        <v>1.0000000000019327E-2</v>
      </c>
      <c r="P24">
        <v>81.963872247944821</v>
      </c>
      <c r="Q24">
        <v>47.392238968156484</v>
      </c>
      <c r="R24">
        <v>5.8202749692903719</v>
      </c>
      <c r="S24">
        <v>19.220908060096381</v>
      </c>
      <c r="T24">
        <v>57.272705754511961</v>
      </c>
      <c r="U24" s="156">
        <f t="shared" si="2"/>
        <v>211.67000000000002</v>
      </c>
      <c r="V24" s="154">
        <f t="shared" si="3"/>
        <v>0</v>
      </c>
      <c r="Y24">
        <f>BAWANA!AW24+BAWANA!AX24</f>
        <v>26.33</v>
      </c>
      <c r="Z24">
        <f>BAWANA!BD24+BAWANA!BE24</f>
        <v>32</v>
      </c>
      <c r="AA24">
        <f>BAWANA!X24+BAWANA!Y24</f>
        <v>26.33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54"/>
      <c r="I25">
        <f>BRPL_EOD!AK25+BRPL_EOD!AL25</f>
        <v>81.96</v>
      </c>
      <c r="J25">
        <f>BYPL_EOD!AK25+BYPL_EOD!AL25</f>
        <v>47.39</v>
      </c>
      <c r="K25">
        <f>MES_EOD!AK25+MES_EOD!AL25</f>
        <v>5.82</v>
      </c>
      <c r="L25">
        <f>NDMC_EOD!AK25+NDMC_EOD!AL25</f>
        <v>19.22</v>
      </c>
      <c r="M25">
        <f>TPDDL_EOD!AK25+TPDDL_EOD!AL25</f>
        <v>57.27</v>
      </c>
      <c r="N25">
        <f t="shared" si="0"/>
        <v>211.66</v>
      </c>
      <c r="O25" s="154">
        <f t="shared" si="1"/>
        <v>1.0000000000019327E-2</v>
      </c>
      <c r="P25">
        <v>81.963872247944821</v>
      </c>
      <c r="Q25">
        <v>47.392238968156484</v>
      </c>
      <c r="R25">
        <v>5.8202749692903719</v>
      </c>
      <c r="S25">
        <v>19.220908060096381</v>
      </c>
      <c r="T25">
        <v>57.272705754511961</v>
      </c>
      <c r="U25" s="156">
        <f t="shared" si="2"/>
        <v>211.67000000000002</v>
      </c>
      <c r="V25" s="154">
        <f t="shared" si="3"/>
        <v>0</v>
      </c>
      <c r="Y25">
        <f>BAWANA!AW25+BAWANA!AX25</f>
        <v>26.33</v>
      </c>
      <c r="Z25">
        <f>BAWANA!BD25+BAWANA!BE25</f>
        <v>32</v>
      </c>
      <c r="AA25">
        <f>BAWANA!X25+BAWANA!Y25</f>
        <v>26.33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211.67000000000002</v>
      </c>
      <c r="E26">
        <f>BAWANA!AM26</f>
        <v>0</v>
      </c>
      <c r="F26">
        <f t="shared" si="4"/>
        <v>256</v>
      </c>
      <c r="G26">
        <f t="shared" si="5"/>
        <v>211.67000000000002</v>
      </c>
      <c r="H26" s="154"/>
      <c r="I26">
        <f>BRPL_EOD!AK26+BRPL_EOD!AL26</f>
        <v>81.96</v>
      </c>
      <c r="J26">
        <f>BYPL_EOD!AK26+BYPL_EOD!AL26</f>
        <v>47.39</v>
      </c>
      <c r="K26">
        <f>MES_EOD!AK26+MES_EOD!AL26</f>
        <v>5.82</v>
      </c>
      <c r="L26">
        <f>NDMC_EOD!AK26+NDMC_EOD!AL26</f>
        <v>19.22</v>
      </c>
      <c r="M26">
        <f>TPDDL_EOD!AK26+TPDDL_EOD!AL26</f>
        <v>57.27</v>
      </c>
      <c r="N26">
        <f t="shared" si="0"/>
        <v>211.66</v>
      </c>
      <c r="O26" s="154">
        <f t="shared" si="1"/>
        <v>1.0000000000019327E-2</v>
      </c>
      <c r="P26">
        <v>81.963872247944821</v>
      </c>
      <c r="Q26">
        <v>47.392238968156484</v>
      </c>
      <c r="R26">
        <v>5.8202749692903719</v>
      </c>
      <c r="S26">
        <v>19.220908060096381</v>
      </c>
      <c r="T26">
        <v>57.272705754511961</v>
      </c>
      <c r="U26" s="156">
        <f t="shared" si="2"/>
        <v>211.67000000000002</v>
      </c>
      <c r="V26" s="154">
        <f t="shared" si="3"/>
        <v>0</v>
      </c>
      <c r="Y26">
        <f>BAWANA!AW26+BAWANA!AX26</f>
        <v>26.33</v>
      </c>
      <c r="Z26">
        <f>BAWANA!BD26+BAWANA!BE26</f>
        <v>32</v>
      </c>
      <c r="AA26">
        <f>BAWANA!X26+BAWANA!Y26</f>
        <v>26.33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211.67000000000002</v>
      </c>
      <c r="E27">
        <f>BAWANA!AM27</f>
        <v>0</v>
      </c>
      <c r="F27">
        <f t="shared" si="4"/>
        <v>256</v>
      </c>
      <c r="G27">
        <f t="shared" si="5"/>
        <v>211.67000000000002</v>
      </c>
      <c r="H27" s="154"/>
      <c r="I27">
        <f>BRPL_EOD!AK27+BRPL_EOD!AL27</f>
        <v>81.96</v>
      </c>
      <c r="J27">
        <f>BYPL_EOD!AK27+BYPL_EOD!AL27</f>
        <v>47.39</v>
      </c>
      <c r="K27">
        <f>MES_EOD!AK27+MES_EOD!AL27</f>
        <v>5.82</v>
      </c>
      <c r="L27">
        <f>NDMC_EOD!AK27+NDMC_EOD!AL27</f>
        <v>19.22</v>
      </c>
      <c r="M27">
        <f>TPDDL_EOD!AK27+TPDDL_EOD!AL27</f>
        <v>57.27</v>
      </c>
      <c r="N27">
        <f t="shared" si="0"/>
        <v>211.66</v>
      </c>
      <c r="O27" s="154">
        <f t="shared" si="1"/>
        <v>1.0000000000019327E-2</v>
      </c>
      <c r="P27">
        <v>81.963872247944821</v>
      </c>
      <c r="Q27">
        <v>47.392238968156484</v>
      </c>
      <c r="R27">
        <v>5.8202749692903719</v>
      </c>
      <c r="S27">
        <v>19.220908060096381</v>
      </c>
      <c r="T27">
        <v>57.272705754511961</v>
      </c>
      <c r="U27" s="156">
        <f t="shared" si="2"/>
        <v>211.67000000000002</v>
      </c>
      <c r="V27" s="154">
        <f t="shared" si="3"/>
        <v>0</v>
      </c>
      <c r="Y27">
        <f>BAWANA!AW27+BAWANA!AX27</f>
        <v>26.33</v>
      </c>
      <c r="Z27">
        <f>BAWANA!BD27+BAWANA!BE27</f>
        <v>32</v>
      </c>
      <c r="AA27">
        <f>BAWANA!X27+BAWANA!Y27</f>
        <v>26.33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211.67000000000002</v>
      </c>
      <c r="E28">
        <f>BAWANA!AM28</f>
        <v>0</v>
      </c>
      <c r="F28">
        <f t="shared" si="4"/>
        <v>256</v>
      </c>
      <c r="G28">
        <f t="shared" si="5"/>
        <v>211.67000000000002</v>
      </c>
      <c r="H28" s="154"/>
      <c r="I28">
        <f>BRPL_EOD!AK28+BRPL_EOD!AL28</f>
        <v>81.96</v>
      </c>
      <c r="J28">
        <f>BYPL_EOD!AK28+BYPL_EOD!AL28</f>
        <v>47.39</v>
      </c>
      <c r="K28">
        <f>MES_EOD!AK28+MES_EOD!AL28</f>
        <v>5.82</v>
      </c>
      <c r="L28">
        <f>NDMC_EOD!AK28+NDMC_EOD!AL28</f>
        <v>19.22</v>
      </c>
      <c r="M28">
        <f>TPDDL_EOD!AK28+TPDDL_EOD!AL28</f>
        <v>57.27</v>
      </c>
      <c r="N28">
        <f t="shared" si="0"/>
        <v>211.66</v>
      </c>
      <c r="O28" s="154">
        <f t="shared" si="1"/>
        <v>1.0000000000019327E-2</v>
      </c>
      <c r="P28">
        <v>81.963872247944821</v>
      </c>
      <c r="Q28">
        <v>47.392238968156484</v>
      </c>
      <c r="R28">
        <v>5.8202749692903719</v>
      </c>
      <c r="S28">
        <v>19.220908060096381</v>
      </c>
      <c r="T28">
        <v>57.272705754511961</v>
      </c>
      <c r="U28" s="156">
        <f t="shared" si="2"/>
        <v>211.67000000000002</v>
      </c>
      <c r="V28" s="154">
        <f t="shared" si="3"/>
        <v>0</v>
      </c>
      <c r="Y28">
        <f>BAWANA!AW28+BAWANA!AX28</f>
        <v>26.33</v>
      </c>
      <c r="Z28">
        <f>BAWANA!BD28+BAWANA!BE28</f>
        <v>32</v>
      </c>
      <c r="AA28">
        <f>BAWANA!X28+BAWANA!Y28</f>
        <v>26.33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211.67000000000002</v>
      </c>
      <c r="E29">
        <f>BAWANA!AM29</f>
        <v>0</v>
      </c>
      <c r="F29">
        <f t="shared" si="4"/>
        <v>256</v>
      </c>
      <c r="G29">
        <f t="shared" si="5"/>
        <v>211.67000000000002</v>
      </c>
      <c r="H29" s="154"/>
      <c r="I29">
        <f>BRPL_EOD!AK29+BRPL_EOD!AL29</f>
        <v>81.96</v>
      </c>
      <c r="J29">
        <f>BYPL_EOD!AK29+BYPL_EOD!AL29</f>
        <v>47.39</v>
      </c>
      <c r="K29">
        <f>MES_EOD!AK29+MES_EOD!AL29</f>
        <v>5.82</v>
      </c>
      <c r="L29">
        <f>NDMC_EOD!AK29+NDMC_EOD!AL29</f>
        <v>19.22</v>
      </c>
      <c r="M29">
        <f>TPDDL_EOD!AK29+TPDDL_EOD!AL29</f>
        <v>57.27</v>
      </c>
      <c r="N29">
        <f t="shared" si="0"/>
        <v>211.66</v>
      </c>
      <c r="O29" s="154">
        <f t="shared" si="1"/>
        <v>1.0000000000019327E-2</v>
      </c>
      <c r="P29">
        <v>81.963872247944821</v>
      </c>
      <c r="Q29">
        <v>47.392238968156484</v>
      </c>
      <c r="R29">
        <v>5.8202749692903719</v>
      </c>
      <c r="S29">
        <v>19.220908060096381</v>
      </c>
      <c r="T29">
        <v>57.272705754511961</v>
      </c>
      <c r="U29" s="156">
        <f t="shared" si="2"/>
        <v>211.67000000000002</v>
      </c>
      <c r="V29" s="154">
        <f t="shared" si="3"/>
        <v>0</v>
      </c>
      <c r="Y29">
        <f>BAWANA!AW29+BAWANA!AX29</f>
        <v>26.33</v>
      </c>
      <c r="Z29">
        <f>BAWANA!BD29+BAWANA!BE29</f>
        <v>32</v>
      </c>
      <c r="AA29">
        <f>BAWANA!X29+BAWANA!Y29</f>
        <v>26.33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211.67000000000002</v>
      </c>
      <c r="E30">
        <f>BAWANA!AM30</f>
        <v>0</v>
      </c>
      <c r="F30">
        <f t="shared" si="4"/>
        <v>256</v>
      </c>
      <c r="G30">
        <f t="shared" si="5"/>
        <v>211.67000000000002</v>
      </c>
      <c r="H30" s="154"/>
      <c r="I30">
        <f>BRPL_EOD!AK30+BRPL_EOD!AL30</f>
        <v>81.96</v>
      </c>
      <c r="J30">
        <f>BYPL_EOD!AK30+BYPL_EOD!AL30</f>
        <v>47.39</v>
      </c>
      <c r="K30">
        <f>MES_EOD!AK30+MES_EOD!AL30</f>
        <v>5.82</v>
      </c>
      <c r="L30">
        <f>NDMC_EOD!AK30+NDMC_EOD!AL30</f>
        <v>19.22</v>
      </c>
      <c r="M30">
        <f>TPDDL_EOD!AK30+TPDDL_EOD!AL30</f>
        <v>57.27</v>
      </c>
      <c r="N30">
        <f t="shared" si="0"/>
        <v>211.66</v>
      </c>
      <c r="O30" s="154">
        <f t="shared" si="1"/>
        <v>1.0000000000019327E-2</v>
      </c>
      <c r="P30">
        <v>81.963872247944821</v>
      </c>
      <c r="Q30">
        <v>47.392238968156484</v>
      </c>
      <c r="R30">
        <v>5.8202749692903719</v>
      </c>
      <c r="S30">
        <v>19.220908060096381</v>
      </c>
      <c r="T30">
        <v>57.272705754511961</v>
      </c>
      <c r="U30" s="156">
        <f t="shared" si="2"/>
        <v>211.67000000000002</v>
      </c>
      <c r="V30" s="154">
        <f t="shared" si="3"/>
        <v>0</v>
      </c>
      <c r="Y30">
        <f>BAWANA!AW30+BAWANA!AX30</f>
        <v>26.33</v>
      </c>
      <c r="Z30">
        <f>BAWANA!BD30+BAWANA!BE30</f>
        <v>32</v>
      </c>
      <c r="AA30">
        <f>BAWANA!X30+BAWANA!Y30</f>
        <v>26.33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211.67000000000002</v>
      </c>
      <c r="E31">
        <f>BAWANA!AM31</f>
        <v>0</v>
      </c>
      <c r="F31">
        <f t="shared" si="4"/>
        <v>256</v>
      </c>
      <c r="G31">
        <f t="shared" si="5"/>
        <v>211.67000000000002</v>
      </c>
      <c r="H31" s="154"/>
      <c r="I31">
        <f>BRPL_EOD!AK31+BRPL_EOD!AL31</f>
        <v>81.96</v>
      </c>
      <c r="J31">
        <f>BYPL_EOD!AK31+BYPL_EOD!AL31</f>
        <v>47.39</v>
      </c>
      <c r="K31">
        <f>MES_EOD!AK31+MES_EOD!AL31</f>
        <v>5.82</v>
      </c>
      <c r="L31">
        <f>NDMC_EOD!AK31+NDMC_EOD!AL31</f>
        <v>19.22</v>
      </c>
      <c r="M31">
        <f>TPDDL_EOD!AK31+TPDDL_EOD!AL31</f>
        <v>57.27</v>
      </c>
      <c r="N31">
        <f t="shared" si="0"/>
        <v>211.66</v>
      </c>
      <c r="O31" s="154">
        <f t="shared" si="1"/>
        <v>1.0000000000019327E-2</v>
      </c>
      <c r="P31">
        <v>81.963872247944821</v>
      </c>
      <c r="Q31">
        <v>47.392238968156484</v>
      </c>
      <c r="R31">
        <v>5.8202749692903719</v>
      </c>
      <c r="S31">
        <v>19.220908060096381</v>
      </c>
      <c r="T31">
        <v>57.272705754511961</v>
      </c>
      <c r="U31" s="156">
        <f t="shared" si="2"/>
        <v>211.67000000000002</v>
      </c>
      <c r="V31" s="154">
        <f t="shared" si="3"/>
        <v>0</v>
      </c>
      <c r="Y31">
        <f>BAWANA!AW31+BAWANA!AX31</f>
        <v>26.33</v>
      </c>
      <c r="Z31">
        <f>BAWANA!BD31+BAWANA!BE31</f>
        <v>32</v>
      </c>
      <c r="AA31">
        <f>BAWANA!X31+BAWANA!Y31</f>
        <v>26.33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213.79</v>
      </c>
      <c r="E32">
        <f>BAWANA!AM32</f>
        <v>0</v>
      </c>
      <c r="F32">
        <f t="shared" si="4"/>
        <v>256</v>
      </c>
      <c r="G32">
        <f t="shared" si="5"/>
        <v>213.79</v>
      </c>
      <c r="H32" s="154"/>
      <c r="I32">
        <f>BRPL_EOD!AK32+BRPL_EOD!AL32</f>
        <v>75.37</v>
      </c>
      <c r="J32">
        <f>BYPL_EOD!AK32+BYPL_EOD!AL32</f>
        <v>45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213.79</v>
      </c>
      <c r="O32" s="154">
        <f t="shared" si="1"/>
        <v>0</v>
      </c>
      <c r="P32">
        <v>75.37</v>
      </c>
      <c r="Q32">
        <v>45</v>
      </c>
      <c r="R32">
        <v>5.82</v>
      </c>
      <c r="S32">
        <v>18</v>
      </c>
      <c r="T32">
        <v>69.599999999999994</v>
      </c>
      <c r="U32" s="156">
        <f t="shared" si="2"/>
        <v>213.79</v>
      </c>
      <c r="V32" s="154">
        <f t="shared" si="3"/>
        <v>0</v>
      </c>
      <c r="Y32">
        <f>BAWANA!AW32+BAWANA!AX32</f>
        <v>24.21</v>
      </c>
      <c r="Z32">
        <f>BAWANA!BD32+BAWANA!BE32</f>
        <v>32</v>
      </c>
      <c r="AA32">
        <f>BAWANA!X32+BAWANA!Y32</f>
        <v>24.21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213.79</v>
      </c>
      <c r="E33">
        <f>BAWANA!AM33</f>
        <v>0</v>
      </c>
      <c r="F33">
        <f t="shared" si="4"/>
        <v>256</v>
      </c>
      <c r="G33">
        <f t="shared" si="5"/>
        <v>213.79</v>
      </c>
      <c r="H33" s="154"/>
      <c r="I33">
        <f>BRPL_EOD!AK33+BRPL_EOD!AL33</f>
        <v>75.37</v>
      </c>
      <c r="J33">
        <f>BYPL_EOD!AK33+BYPL_EOD!AL33</f>
        <v>45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213.79</v>
      </c>
      <c r="O33" s="154">
        <f t="shared" si="1"/>
        <v>0</v>
      </c>
      <c r="P33">
        <v>75.37</v>
      </c>
      <c r="Q33">
        <v>45</v>
      </c>
      <c r="R33">
        <v>5.82</v>
      </c>
      <c r="S33">
        <v>18</v>
      </c>
      <c r="T33">
        <v>69.599999999999994</v>
      </c>
      <c r="U33" s="156">
        <f t="shared" si="2"/>
        <v>213.79</v>
      </c>
      <c r="V33" s="154">
        <f t="shared" si="3"/>
        <v>0</v>
      </c>
      <c r="Y33">
        <f>BAWANA!AW33+BAWANA!AX33</f>
        <v>24.21</v>
      </c>
      <c r="Z33">
        <f>BAWANA!BD33+BAWANA!BE33</f>
        <v>32</v>
      </c>
      <c r="AA33">
        <f>BAWANA!X33+BAWANA!Y33</f>
        <v>24.21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213.79</v>
      </c>
      <c r="E34">
        <f>BAWANA!AM34</f>
        <v>0</v>
      </c>
      <c r="F34">
        <f t="shared" si="4"/>
        <v>256</v>
      </c>
      <c r="G34">
        <f t="shared" si="5"/>
        <v>213.79</v>
      </c>
      <c r="H34" s="154"/>
      <c r="I34">
        <f>BRPL_EOD!AK34+BRPL_EOD!AL34</f>
        <v>75.37</v>
      </c>
      <c r="J34">
        <f>BYPL_EOD!AK34+BYPL_EOD!AL34</f>
        <v>45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213.79</v>
      </c>
      <c r="O34" s="154">
        <f t="shared" si="1"/>
        <v>0</v>
      </c>
      <c r="P34">
        <v>75.37</v>
      </c>
      <c r="Q34">
        <v>45</v>
      </c>
      <c r="R34">
        <v>5.82</v>
      </c>
      <c r="S34">
        <v>18</v>
      </c>
      <c r="T34">
        <v>69.599999999999994</v>
      </c>
      <c r="U34" s="156">
        <f t="shared" si="2"/>
        <v>213.79</v>
      </c>
      <c r="V34" s="154">
        <f t="shared" si="3"/>
        <v>0</v>
      </c>
      <c r="Y34">
        <f>BAWANA!AW34+BAWANA!AX34</f>
        <v>24.21</v>
      </c>
      <c r="Z34">
        <f>BAWANA!BD34+BAWANA!BE34</f>
        <v>32</v>
      </c>
      <c r="AA34">
        <f>BAWANA!X34+BAWANA!Y34</f>
        <v>24.21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213.79</v>
      </c>
      <c r="E35">
        <f>BAWANA!AM35</f>
        <v>0</v>
      </c>
      <c r="F35">
        <f t="shared" si="4"/>
        <v>256</v>
      </c>
      <c r="G35">
        <f t="shared" si="5"/>
        <v>213.79</v>
      </c>
      <c r="H35" s="154"/>
      <c r="I35">
        <f>BRPL_EOD!AK35+BRPL_EOD!AL35</f>
        <v>75.37</v>
      </c>
      <c r="J35">
        <f>BYPL_EOD!AK35+BYPL_EOD!AL35</f>
        <v>45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213.79</v>
      </c>
      <c r="O35" s="154">
        <f t="shared" si="1"/>
        <v>0</v>
      </c>
      <c r="P35">
        <v>75.37</v>
      </c>
      <c r="Q35">
        <v>45</v>
      </c>
      <c r="R35">
        <v>5.82</v>
      </c>
      <c r="S35">
        <v>18</v>
      </c>
      <c r="T35">
        <v>69.599999999999994</v>
      </c>
      <c r="U35" s="156">
        <f t="shared" si="2"/>
        <v>213.79</v>
      </c>
      <c r="V35" s="154">
        <f t="shared" si="3"/>
        <v>0</v>
      </c>
      <c r="Y35">
        <f>BAWANA!AW35+BAWANA!AX35</f>
        <v>24.21</v>
      </c>
      <c r="Z35">
        <f>BAWANA!BD35+BAWANA!BE35</f>
        <v>32</v>
      </c>
      <c r="AA35">
        <f>BAWANA!X35+BAWANA!Y35</f>
        <v>24.21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213.79</v>
      </c>
      <c r="E36">
        <f>BAWANA!AM36</f>
        <v>0</v>
      </c>
      <c r="F36">
        <f t="shared" si="4"/>
        <v>256</v>
      </c>
      <c r="G36">
        <f t="shared" si="5"/>
        <v>213.79</v>
      </c>
      <c r="H36" s="154"/>
      <c r="I36">
        <f>BRPL_EOD!AK36+BRPL_EOD!AL36</f>
        <v>75.37</v>
      </c>
      <c r="J36">
        <f>BYPL_EOD!AK36+BYPL_EOD!AL36</f>
        <v>45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213.79</v>
      </c>
      <c r="O36" s="154">
        <f t="shared" si="1"/>
        <v>0</v>
      </c>
      <c r="P36">
        <v>75.37</v>
      </c>
      <c r="Q36">
        <v>45</v>
      </c>
      <c r="R36">
        <v>5.82</v>
      </c>
      <c r="S36">
        <v>18</v>
      </c>
      <c r="T36">
        <v>69.599999999999994</v>
      </c>
      <c r="U36" s="156">
        <f t="shared" si="2"/>
        <v>213.79</v>
      </c>
      <c r="V36" s="154">
        <f t="shared" si="3"/>
        <v>0</v>
      </c>
      <c r="Y36">
        <f>BAWANA!AW36+BAWANA!AX36</f>
        <v>24.21</v>
      </c>
      <c r="Z36">
        <f>BAWANA!BD36+BAWANA!BE36</f>
        <v>32</v>
      </c>
      <c r="AA36">
        <f>BAWANA!X36+BAWANA!Y36</f>
        <v>24.21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213.42399999999998</v>
      </c>
      <c r="E37">
        <f>BAWANA!AM37</f>
        <v>0</v>
      </c>
      <c r="F37">
        <f t="shared" si="4"/>
        <v>256</v>
      </c>
      <c r="G37">
        <f t="shared" si="5"/>
        <v>213.42399999999998</v>
      </c>
      <c r="H37" s="154"/>
      <c r="I37">
        <f>BRPL_EOD!AK37+BRPL_EOD!AL37</f>
        <v>75</v>
      </c>
      <c r="J37">
        <f>BYPL_EOD!AK37+BYPL_EOD!AL37</f>
        <v>45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213.42</v>
      </c>
      <c r="O37" s="154">
        <f t="shared" si="1"/>
        <v>3.9999999999906777E-3</v>
      </c>
      <c r="P37">
        <v>75.002160039922984</v>
      </c>
      <c r="Q37">
        <v>45.001229532442245</v>
      </c>
      <c r="R37">
        <v>5.8201091999305818</v>
      </c>
      <c r="S37">
        <v>18.000501227704195</v>
      </c>
      <c r="T37">
        <v>69.599999999999994</v>
      </c>
      <c r="U37" s="156">
        <f t="shared" si="2"/>
        <v>213.42400000000001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213.42399999999998</v>
      </c>
      <c r="E38">
        <f>BAWANA!AM38</f>
        <v>0</v>
      </c>
      <c r="F38">
        <f t="shared" si="4"/>
        <v>256</v>
      </c>
      <c r="G38">
        <f t="shared" si="5"/>
        <v>213.42399999999998</v>
      </c>
      <c r="H38" s="154"/>
      <c r="I38">
        <f>BRPL_EOD!AK38+BRPL_EOD!AL38</f>
        <v>75</v>
      </c>
      <c r="J38">
        <f>BYPL_EOD!AK38+BYPL_EOD!AL38</f>
        <v>45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213.42</v>
      </c>
      <c r="O38" s="154">
        <f t="shared" si="1"/>
        <v>3.9999999999906777E-3</v>
      </c>
      <c r="P38">
        <v>75.002160039922984</v>
      </c>
      <c r="Q38">
        <v>45.001229532442245</v>
      </c>
      <c r="R38">
        <v>5.8201091999305818</v>
      </c>
      <c r="S38">
        <v>18.000501227704195</v>
      </c>
      <c r="T38">
        <v>69.599999999999994</v>
      </c>
      <c r="U38" s="156">
        <f t="shared" si="2"/>
        <v>213.42400000000001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213.42399999999998</v>
      </c>
      <c r="E39">
        <f>BAWANA!AM39</f>
        <v>0</v>
      </c>
      <c r="F39">
        <f t="shared" si="4"/>
        <v>256</v>
      </c>
      <c r="G39">
        <f t="shared" si="5"/>
        <v>213.42399999999998</v>
      </c>
      <c r="H39" s="154"/>
      <c r="I39">
        <f>BRPL_EOD!AK39+BRPL_EOD!AL39</f>
        <v>75</v>
      </c>
      <c r="J39">
        <f>BYPL_EOD!AK39+BYPL_EOD!AL39</f>
        <v>45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213.42</v>
      </c>
      <c r="O39" s="154">
        <f t="shared" si="1"/>
        <v>3.9999999999906777E-3</v>
      </c>
      <c r="P39">
        <v>75.002160039922984</v>
      </c>
      <c r="Q39">
        <v>45.001229532442245</v>
      </c>
      <c r="R39">
        <v>5.8201091999305818</v>
      </c>
      <c r="S39">
        <v>18.000501227704195</v>
      </c>
      <c r="T39">
        <v>69.599999999999994</v>
      </c>
      <c r="U39" s="156">
        <f t="shared" si="2"/>
        <v>213.42400000000001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213.42399999999998</v>
      </c>
      <c r="E40">
        <f>BAWANA!AM40</f>
        <v>0</v>
      </c>
      <c r="F40">
        <f t="shared" si="4"/>
        <v>256</v>
      </c>
      <c r="G40">
        <f t="shared" si="5"/>
        <v>213.42399999999998</v>
      </c>
      <c r="H40" s="154"/>
      <c r="I40">
        <f>BRPL_EOD!AK40+BRPL_EOD!AL40</f>
        <v>75</v>
      </c>
      <c r="J40">
        <f>BYPL_EOD!AK40+BYPL_EOD!AL40</f>
        <v>45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213.42</v>
      </c>
      <c r="O40" s="154">
        <f t="shared" si="1"/>
        <v>3.9999999999906777E-3</v>
      </c>
      <c r="P40">
        <v>75.002160039922984</v>
      </c>
      <c r="Q40">
        <v>45.001229532442245</v>
      </c>
      <c r="R40">
        <v>5.8201091999305818</v>
      </c>
      <c r="S40">
        <v>18.000501227704195</v>
      </c>
      <c r="T40">
        <v>69.599999999999994</v>
      </c>
      <c r="U40" s="156">
        <f t="shared" si="2"/>
        <v>213.42400000000001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213.42399999999998</v>
      </c>
      <c r="E41">
        <f>BAWANA!AM41</f>
        <v>0</v>
      </c>
      <c r="F41">
        <f t="shared" si="4"/>
        <v>256</v>
      </c>
      <c r="G41">
        <f t="shared" si="5"/>
        <v>213.42399999999998</v>
      </c>
      <c r="H41" s="154"/>
      <c r="I41">
        <f>BRPL_EOD!AK41+BRPL_EOD!AL41</f>
        <v>75</v>
      </c>
      <c r="J41">
        <f>BYPL_EOD!AK41+BYPL_EOD!AL41</f>
        <v>45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213.42</v>
      </c>
      <c r="O41" s="154">
        <f t="shared" si="1"/>
        <v>3.9999999999906777E-3</v>
      </c>
      <c r="P41">
        <v>75.002160039922984</v>
      </c>
      <c r="Q41">
        <v>45.001229532442245</v>
      </c>
      <c r="R41">
        <v>5.8201091999305818</v>
      </c>
      <c r="S41">
        <v>18.000501227704195</v>
      </c>
      <c r="T41">
        <v>69.599999999999994</v>
      </c>
      <c r="U41" s="156">
        <f t="shared" si="2"/>
        <v>213.42400000000001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213.42399999999998</v>
      </c>
      <c r="E42">
        <f>BAWANA!AM42</f>
        <v>0</v>
      </c>
      <c r="F42">
        <f t="shared" si="4"/>
        <v>256</v>
      </c>
      <c r="G42">
        <f t="shared" si="5"/>
        <v>213.42399999999998</v>
      </c>
      <c r="H42" s="154"/>
      <c r="I42">
        <f>BRPL_EOD!AK42+BRPL_EOD!AL42</f>
        <v>75</v>
      </c>
      <c r="J42">
        <f>BYPL_EOD!AK42+BYPL_EOD!AL42</f>
        <v>45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213.42</v>
      </c>
      <c r="O42" s="154">
        <f t="shared" si="1"/>
        <v>3.9999999999906777E-3</v>
      </c>
      <c r="P42">
        <v>75.002160039922984</v>
      </c>
      <c r="Q42">
        <v>45.001229532442245</v>
      </c>
      <c r="R42">
        <v>5.8201091999305818</v>
      </c>
      <c r="S42">
        <v>18.000501227704195</v>
      </c>
      <c r="T42">
        <v>69.599999999999994</v>
      </c>
      <c r="U42" s="156">
        <f t="shared" si="2"/>
        <v>213.42400000000001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213.42399999999998</v>
      </c>
      <c r="E43">
        <f>BAWANA!AM43</f>
        <v>0</v>
      </c>
      <c r="F43">
        <f t="shared" si="4"/>
        <v>256</v>
      </c>
      <c r="G43">
        <f t="shared" si="5"/>
        <v>213.42399999999998</v>
      </c>
      <c r="H43" s="154"/>
      <c r="I43">
        <f>BRPL_EOD!AK43+BRPL_EOD!AL43</f>
        <v>75</v>
      </c>
      <c r="J43">
        <f>BYPL_EOD!AK43+BYPL_EOD!AL43</f>
        <v>45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213.42</v>
      </c>
      <c r="O43" s="154">
        <f t="shared" si="1"/>
        <v>3.9999999999906777E-3</v>
      </c>
      <c r="P43">
        <v>75.002160039922984</v>
      </c>
      <c r="Q43">
        <v>45.001229532442245</v>
      </c>
      <c r="R43">
        <v>5.8201091999305818</v>
      </c>
      <c r="S43">
        <v>18.000501227704195</v>
      </c>
      <c r="T43">
        <v>69.599999999999994</v>
      </c>
      <c r="U43" s="156">
        <f t="shared" si="2"/>
        <v>213.42400000000001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213.42399999999998</v>
      </c>
      <c r="E44">
        <f>BAWANA!AM44</f>
        <v>0</v>
      </c>
      <c r="F44">
        <f t="shared" si="4"/>
        <v>256</v>
      </c>
      <c r="G44">
        <f t="shared" si="5"/>
        <v>213.42399999999998</v>
      </c>
      <c r="H44" s="154"/>
      <c r="I44">
        <f>BRPL_EOD!AK44+BRPL_EOD!AL44</f>
        <v>75</v>
      </c>
      <c r="J44">
        <f>BYPL_EOD!AK44+BYPL_EOD!AL44</f>
        <v>45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213.42</v>
      </c>
      <c r="O44" s="154">
        <f t="shared" si="1"/>
        <v>3.9999999999906777E-3</v>
      </c>
      <c r="P44">
        <v>75.002160039922984</v>
      </c>
      <c r="Q44">
        <v>45.001229532442245</v>
      </c>
      <c r="R44">
        <v>5.8201091999305818</v>
      </c>
      <c r="S44">
        <v>18.000501227704195</v>
      </c>
      <c r="T44">
        <v>69.599999999999994</v>
      </c>
      <c r="U44" s="156">
        <f t="shared" si="2"/>
        <v>213.42400000000001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213.42399999999998</v>
      </c>
      <c r="E45">
        <f>BAWANA!AM45</f>
        <v>0</v>
      </c>
      <c r="F45">
        <f t="shared" si="4"/>
        <v>256</v>
      </c>
      <c r="G45">
        <f t="shared" si="5"/>
        <v>213.42399999999998</v>
      </c>
      <c r="H45" s="154"/>
      <c r="I45">
        <f>BRPL_EOD!AK45+BRPL_EOD!AL45</f>
        <v>75</v>
      </c>
      <c r="J45">
        <f>BYPL_EOD!AK45+BYPL_EOD!AL45</f>
        <v>45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213.42</v>
      </c>
      <c r="O45" s="154">
        <f t="shared" si="1"/>
        <v>3.9999999999906777E-3</v>
      </c>
      <c r="P45">
        <v>75.002160039922984</v>
      </c>
      <c r="Q45">
        <v>45.001229532442245</v>
      </c>
      <c r="R45">
        <v>5.8201091999305818</v>
      </c>
      <c r="S45">
        <v>18.000501227704195</v>
      </c>
      <c r="T45">
        <v>69.599999999999994</v>
      </c>
      <c r="U45" s="156">
        <f t="shared" si="2"/>
        <v>213.42400000000001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213.42399999999998</v>
      </c>
      <c r="E46">
        <f>BAWANA!AM46</f>
        <v>0</v>
      </c>
      <c r="F46">
        <f t="shared" si="4"/>
        <v>256</v>
      </c>
      <c r="G46">
        <f t="shared" si="5"/>
        <v>213.42399999999998</v>
      </c>
      <c r="H46" s="154"/>
      <c r="I46">
        <f>BRPL_EOD!AK46+BRPL_EOD!AL46</f>
        <v>75</v>
      </c>
      <c r="J46">
        <f>BYPL_EOD!AK46+BYPL_EOD!AL46</f>
        <v>45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213.42</v>
      </c>
      <c r="O46" s="154">
        <f t="shared" si="1"/>
        <v>3.9999999999906777E-3</v>
      </c>
      <c r="P46">
        <v>75.002160039922984</v>
      </c>
      <c r="Q46">
        <v>45.001229532442245</v>
      </c>
      <c r="R46">
        <v>5.8201091999305818</v>
      </c>
      <c r="S46">
        <v>18.000501227704195</v>
      </c>
      <c r="T46">
        <v>69.599999999999994</v>
      </c>
      <c r="U46" s="156">
        <f t="shared" si="2"/>
        <v>213.42400000000001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213.79</v>
      </c>
      <c r="E47">
        <f>BAWANA!AM47</f>
        <v>0</v>
      </c>
      <c r="F47">
        <f t="shared" si="4"/>
        <v>256</v>
      </c>
      <c r="G47">
        <f t="shared" si="5"/>
        <v>213.79</v>
      </c>
      <c r="H47" s="154"/>
      <c r="I47">
        <f>BRPL_EOD!AK47+BRPL_EOD!AL47</f>
        <v>75.37</v>
      </c>
      <c r="J47">
        <f>BYPL_EOD!AK47+BYPL_EOD!AL47</f>
        <v>45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213.79</v>
      </c>
      <c r="O47" s="154">
        <f t="shared" si="1"/>
        <v>0</v>
      </c>
      <c r="P47">
        <v>75.37</v>
      </c>
      <c r="Q47">
        <v>45</v>
      </c>
      <c r="R47">
        <v>5.82</v>
      </c>
      <c r="S47">
        <v>18</v>
      </c>
      <c r="T47">
        <v>69.599999999999994</v>
      </c>
      <c r="U47" s="156">
        <f t="shared" si="2"/>
        <v>213.79</v>
      </c>
      <c r="V47" s="154">
        <f t="shared" si="3"/>
        <v>0</v>
      </c>
      <c r="Y47">
        <f>BAWANA!AW47+BAWANA!AX47</f>
        <v>32</v>
      </c>
      <c r="Z47">
        <f>BAWANA!BD47+BAWANA!BE47</f>
        <v>24.21</v>
      </c>
      <c r="AA47">
        <f>BAWANA!X47+BAWANA!Y47</f>
        <v>32</v>
      </c>
      <c r="AB47">
        <f>BAWANA!AE47+BAWANA!AF47</f>
        <v>24.21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213.79</v>
      </c>
      <c r="E48">
        <f>BAWANA!AM48</f>
        <v>0</v>
      </c>
      <c r="F48">
        <f t="shared" si="4"/>
        <v>256</v>
      </c>
      <c r="G48">
        <f t="shared" si="5"/>
        <v>213.79</v>
      </c>
      <c r="H48" s="154"/>
      <c r="I48">
        <f>BRPL_EOD!AK48+BRPL_EOD!AL48</f>
        <v>75.37</v>
      </c>
      <c r="J48">
        <f>BYPL_EOD!AK48+BYPL_EOD!AL48</f>
        <v>45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213.79</v>
      </c>
      <c r="O48" s="154">
        <f t="shared" si="1"/>
        <v>0</v>
      </c>
      <c r="P48">
        <v>75.37</v>
      </c>
      <c r="Q48">
        <v>45</v>
      </c>
      <c r="R48">
        <v>5.82</v>
      </c>
      <c r="S48">
        <v>18</v>
      </c>
      <c r="T48">
        <v>69.599999999999994</v>
      </c>
      <c r="U48" s="156">
        <f t="shared" si="2"/>
        <v>213.79</v>
      </c>
      <c r="V48" s="154">
        <f t="shared" si="3"/>
        <v>0</v>
      </c>
      <c r="Y48">
        <f>BAWANA!AW48+BAWANA!AX48</f>
        <v>32</v>
      </c>
      <c r="Z48">
        <f>BAWANA!BD48+BAWANA!BE48</f>
        <v>24.21</v>
      </c>
      <c r="AA48">
        <f>BAWANA!X48+BAWANA!Y48</f>
        <v>32</v>
      </c>
      <c r="AB48">
        <f>BAWANA!AE48+BAWANA!AF48</f>
        <v>24.21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213.79</v>
      </c>
      <c r="E49">
        <f>BAWANA!AM49</f>
        <v>0</v>
      </c>
      <c r="F49">
        <f t="shared" si="4"/>
        <v>256</v>
      </c>
      <c r="G49">
        <f t="shared" si="5"/>
        <v>213.79</v>
      </c>
      <c r="H49" s="154"/>
      <c r="I49">
        <f>BRPL_EOD!AK49+BRPL_EOD!AL49</f>
        <v>75.37</v>
      </c>
      <c r="J49">
        <f>BYPL_EOD!AK49+BYPL_EOD!AL49</f>
        <v>45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213.79</v>
      </c>
      <c r="O49" s="154">
        <f t="shared" si="1"/>
        <v>0</v>
      </c>
      <c r="P49">
        <v>75.37</v>
      </c>
      <c r="Q49">
        <v>45</v>
      </c>
      <c r="R49">
        <v>5.82</v>
      </c>
      <c r="S49">
        <v>18</v>
      </c>
      <c r="T49">
        <v>69.599999999999994</v>
      </c>
      <c r="U49" s="156">
        <f t="shared" si="2"/>
        <v>213.79</v>
      </c>
      <c r="V49" s="154">
        <f t="shared" si="3"/>
        <v>0</v>
      </c>
      <c r="Y49">
        <f>BAWANA!AW49+BAWANA!AX49</f>
        <v>32</v>
      </c>
      <c r="Z49">
        <f>BAWANA!BD49+BAWANA!BE49</f>
        <v>24.21</v>
      </c>
      <c r="AA49">
        <f>BAWANA!X49+BAWANA!Y49</f>
        <v>32</v>
      </c>
      <c r="AB49">
        <f>BAWANA!AE49+BAWANA!AF49</f>
        <v>24.21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213.79</v>
      </c>
      <c r="E50">
        <f>BAWANA!AM50</f>
        <v>0</v>
      </c>
      <c r="F50">
        <f t="shared" si="4"/>
        <v>256</v>
      </c>
      <c r="G50">
        <f t="shared" si="5"/>
        <v>213.79</v>
      </c>
      <c r="H50" s="154"/>
      <c r="I50">
        <f>BRPL_EOD!AK50+BRPL_EOD!AL50</f>
        <v>75.37</v>
      </c>
      <c r="J50">
        <f>BYPL_EOD!AK50+BYPL_EOD!AL50</f>
        <v>45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213.79</v>
      </c>
      <c r="O50" s="154">
        <f t="shared" si="1"/>
        <v>0</v>
      </c>
      <c r="P50">
        <v>75.37</v>
      </c>
      <c r="Q50">
        <v>45</v>
      </c>
      <c r="R50">
        <v>5.82</v>
      </c>
      <c r="S50">
        <v>18</v>
      </c>
      <c r="T50">
        <v>69.599999999999994</v>
      </c>
      <c r="U50" s="156">
        <f t="shared" si="2"/>
        <v>213.79</v>
      </c>
      <c r="V50" s="154">
        <f t="shared" si="3"/>
        <v>0</v>
      </c>
      <c r="Y50">
        <f>BAWANA!AW50+BAWANA!AX50</f>
        <v>32</v>
      </c>
      <c r="Z50">
        <f>BAWANA!BD50+BAWANA!BE50</f>
        <v>24.21</v>
      </c>
      <c r="AA50">
        <f>BAWANA!X50+BAWANA!Y50</f>
        <v>32</v>
      </c>
      <c r="AB50">
        <f>BAWANA!AE50+BAWANA!AF50</f>
        <v>24.21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211.67000000000002</v>
      </c>
      <c r="E51">
        <f>BAWANA!AM51</f>
        <v>0</v>
      </c>
      <c r="F51">
        <f t="shared" si="4"/>
        <v>256</v>
      </c>
      <c r="G51">
        <f t="shared" si="5"/>
        <v>211.67000000000002</v>
      </c>
      <c r="H51" s="154"/>
      <c r="I51">
        <f>BRPL_EOD!AK51+BRPL_EOD!AL51</f>
        <v>81.96</v>
      </c>
      <c r="J51">
        <f>BYPL_EOD!AK51+BYPL_EOD!AL51</f>
        <v>47.39</v>
      </c>
      <c r="K51">
        <f>MES_EOD!AK51+MES_EOD!AL51</f>
        <v>5.82</v>
      </c>
      <c r="L51">
        <f>NDMC_EOD!AK51+NDMC_EOD!AL51</f>
        <v>19.22</v>
      </c>
      <c r="M51">
        <f>TPDDL_EOD!AK51+TPDDL_EOD!AL51</f>
        <v>57.27</v>
      </c>
      <c r="N51">
        <f t="shared" si="0"/>
        <v>211.66</v>
      </c>
      <c r="O51" s="154">
        <f t="shared" si="1"/>
        <v>1.0000000000019327E-2</v>
      </c>
      <c r="P51">
        <v>81.963872247944821</v>
      </c>
      <c r="Q51">
        <v>47.392238968156484</v>
      </c>
      <c r="R51">
        <v>5.8202749692903719</v>
      </c>
      <c r="S51">
        <v>19.220908060096381</v>
      </c>
      <c r="T51">
        <v>57.272705754511961</v>
      </c>
      <c r="U51" s="156">
        <f t="shared" si="2"/>
        <v>211.67000000000002</v>
      </c>
      <c r="V51" s="154">
        <f t="shared" si="3"/>
        <v>0</v>
      </c>
      <c r="Y51">
        <f>BAWANA!AW51+BAWANA!AX51</f>
        <v>32</v>
      </c>
      <c r="Z51">
        <f>BAWANA!BD51+BAWANA!BE51</f>
        <v>26.33</v>
      </c>
      <c r="AA51">
        <f>BAWANA!X51+BAWANA!Y51</f>
        <v>32</v>
      </c>
      <c r="AB51">
        <f>BAWANA!AE51+BAWANA!AF51</f>
        <v>26.33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211.67000000000002</v>
      </c>
      <c r="E52">
        <f>BAWANA!AM52</f>
        <v>0</v>
      </c>
      <c r="F52">
        <f t="shared" si="4"/>
        <v>256</v>
      </c>
      <c r="G52">
        <f t="shared" si="5"/>
        <v>211.67000000000002</v>
      </c>
      <c r="H52" s="154"/>
      <c r="I52">
        <f>BRPL_EOD!AK52+BRPL_EOD!AL52</f>
        <v>81.96</v>
      </c>
      <c r="J52">
        <f>BYPL_EOD!AK52+BYPL_EOD!AL52</f>
        <v>47.39</v>
      </c>
      <c r="K52">
        <f>MES_EOD!AK52+MES_EOD!AL52</f>
        <v>5.82</v>
      </c>
      <c r="L52">
        <f>NDMC_EOD!AK52+NDMC_EOD!AL52</f>
        <v>19.22</v>
      </c>
      <c r="M52">
        <f>TPDDL_EOD!AK52+TPDDL_EOD!AL52</f>
        <v>57.27</v>
      </c>
      <c r="N52">
        <f t="shared" si="0"/>
        <v>211.66</v>
      </c>
      <c r="O52" s="154">
        <f t="shared" si="1"/>
        <v>1.0000000000019327E-2</v>
      </c>
      <c r="P52">
        <v>81.963872247944821</v>
      </c>
      <c r="Q52">
        <v>47.392238968156484</v>
      </c>
      <c r="R52">
        <v>5.8202749692903719</v>
      </c>
      <c r="S52">
        <v>19.220908060096381</v>
      </c>
      <c r="T52">
        <v>57.272705754511961</v>
      </c>
      <c r="U52" s="156">
        <f t="shared" si="2"/>
        <v>211.67000000000002</v>
      </c>
      <c r="V52" s="154">
        <f t="shared" si="3"/>
        <v>0</v>
      </c>
      <c r="Y52">
        <f>BAWANA!AW52+BAWANA!AX52</f>
        <v>32</v>
      </c>
      <c r="Z52">
        <f>BAWANA!BD52+BAWANA!BE52</f>
        <v>26.33</v>
      </c>
      <c r="AA52">
        <f>BAWANA!X52+BAWANA!Y52</f>
        <v>32</v>
      </c>
      <c r="AB52">
        <f>BAWANA!AE52+BAWANA!AF52</f>
        <v>26.33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211.67000000000002</v>
      </c>
      <c r="E53">
        <f>BAWANA!AM53</f>
        <v>0</v>
      </c>
      <c r="F53">
        <f t="shared" si="4"/>
        <v>256</v>
      </c>
      <c r="G53">
        <f t="shared" si="5"/>
        <v>211.67000000000002</v>
      </c>
      <c r="H53" s="154"/>
      <c r="I53">
        <f>BRPL_EOD!AK53+BRPL_EOD!AL53</f>
        <v>81.96</v>
      </c>
      <c r="J53">
        <f>BYPL_EOD!AK53+BYPL_EOD!AL53</f>
        <v>47.39</v>
      </c>
      <c r="K53">
        <f>MES_EOD!AK53+MES_EOD!AL53</f>
        <v>5.82</v>
      </c>
      <c r="L53">
        <f>NDMC_EOD!AK53+NDMC_EOD!AL53</f>
        <v>19.22</v>
      </c>
      <c r="M53">
        <f>TPDDL_EOD!AK53+TPDDL_EOD!AL53</f>
        <v>57.27</v>
      </c>
      <c r="N53">
        <f t="shared" si="0"/>
        <v>211.66</v>
      </c>
      <c r="O53" s="154">
        <f t="shared" si="1"/>
        <v>1.0000000000019327E-2</v>
      </c>
      <c r="P53">
        <v>81.963872247944821</v>
      </c>
      <c r="Q53">
        <v>47.392238968156484</v>
      </c>
      <c r="R53">
        <v>5.8202749692903719</v>
      </c>
      <c r="S53">
        <v>19.220908060096381</v>
      </c>
      <c r="T53">
        <v>57.272705754511961</v>
      </c>
      <c r="U53" s="156">
        <f t="shared" si="2"/>
        <v>211.67000000000002</v>
      </c>
      <c r="V53" s="154">
        <f t="shared" si="3"/>
        <v>0</v>
      </c>
      <c r="Y53">
        <f>BAWANA!AW53+BAWANA!AX53</f>
        <v>32</v>
      </c>
      <c r="Z53">
        <f>BAWANA!BD53+BAWANA!BE53</f>
        <v>26.33</v>
      </c>
      <c r="AA53">
        <f>BAWANA!X53+BAWANA!Y53</f>
        <v>32</v>
      </c>
      <c r="AB53">
        <f>BAWANA!AE53+BAWANA!AF53</f>
        <v>26.33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211.67000000000002</v>
      </c>
      <c r="E54">
        <f>BAWANA!AM54</f>
        <v>0</v>
      </c>
      <c r="F54">
        <f t="shared" si="4"/>
        <v>256</v>
      </c>
      <c r="G54">
        <f t="shared" si="5"/>
        <v>211.67000000000002</v>
      </c>
      <c r="H54" s="154"/>
      <c r="I54">
        <f>BRPL_EOD!AK54+BRPL_EOD!AL54</f>
        <v>81.96</v>
      </c>
      <c r="J54">
        <f>BYPL_EOD!AK54+BYPL_EOD!AL54</f>
        <v>47.39</v>
      </c>
      <c r="K54">
        <f>MES_EOD!AK54+MES_EOD!AL54</f>
        <v>5.82</v>
      </c>
      <c r="L54">
        <f>NDMC_EOD!AK54+NDMC_EOD!AL54</f>
        <v>19.22</v>
      </c>
      <c r="M54">
        <f>TPDDL_EOD!AK54+TPDDL_EOD!AL54</f>
        <v>57.27</v>
      </c>
      <c r="N54">
        <f t="shared" si="0"/>
        <v>211.66</v>
      </c>
      <c r="O54" s="154">
        <f t="shared" si="1"/>
        <v>1.0000000000019327E-2</v>
      </c>
      <c r="P54">
        <v>81.963872247944821</v>
      </c>
      <c r="Q54">
        <v>47.392238968156484</v>
      </c>
      <c r="R54">
        <v>5.8202749692903719</v>
      </c>
      <c r="S54">
        <v>19.220908060096381</v>
      </c>
      <c r="T54">
        <v>57.272705754511961</v>
      </c>
      <c r="U54" s="156">
        <f t="shared" si="2"/>
        <v>211.67000000000002</v>
      </c>
      <c r="V54" s="154">
        <f t="shared" si="3"/>
        <v>0</v>
      </c>
      <c r="Y54">
        <f>BAWANA!AW54+BAWANA!AX54</f>
        <v>32</v>
      </c>
      <c r="Z54">
        <f>BAWANA!BD54+BAWANA!BE54</f>
        <v>26.33</v>
      </c>
      <c r="AA54">
        <f>BAWANA!X54+BAWANA!Y54</f>
        <v>32</v>
      </c>
      <c r="AB54">
        <f>BAWANA!AE54+BAWANA!AF54</f>
        <v>26.33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54"/>
      <c r="I55">
        <f>BRPL_EOD!AK55+BRPL_EOD!AL55</f>
        <v>81.96</v>
      </c>
      <c r="J55">
        <f>BYPL_EOD!AK55+BYPL_EOD!AL55</f>
        <v>47.39</v>
      </c>
      <c r="K55">
        <f>MES_EOD!AK55+MES_EOD!AL55</f>
        <v>5.82</v>
      </c>
      <c r="L55">
        <f>NDMC_EOD!AK55+NDMC_EOD!AL55</f>
        <v>19.22</v>
      </c>
      <c r="M55">
        <f>TPDDL_EOD!AK55+TPDDL_EOD!AL55</f>
        <v>57.27</v>
      </c>
      <c r="N55">
        <f t="shared" si="0"/>
        <v>211.66</v>
      </c>
      <c r="O55" s="154">
        <f t="shared" si="1"/>
        <v>1.0000000000019327E-2</v>
      </c>
      <c r="P55">
        <v>81.963872247944821</v>
      </c>
      <c r="Q55">
        <v>47.392238968156484</v>
      </c>
      <c r="R55">
        <v>5.8202749692903719</v>
      </c>
      <c r="S55">
        <v>19.220908060096381</v>
      </c>
      <c r="T55">
        <v>57.272705754511961</v>
      </c>
      <c r="U55" s="156">
        <f t="shared" si="2"/>
        <v>211.67000000000002</v>
      </c>
      <c r="V55" s="154">
        <f t="shared" si="3"/>
        <v>0</v>
      </c>
      <c r="Y55">
        <f>BAWANA!AW55+BAWANA!AX55</f>
        <v>32</v>
      </c>
      <c r="Z55">
        <f>BAWANA!BD55+BAWANA!BE55</f>
        <v>26.33</v>
      </c>
      <c r="AA55">
        <f>BAWANA!X55+BAWANA!Y55</f>
        <v>32</v>
      </c>
      <c r="AB55">
        <f>BAWANA!AE55+BAWANA!AF55</f>
        <v>26.33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54"/>
      <c r="I56">
        <f>BRPL_EOD!AK56+BRPL_EOD!AL56</f>
        <v>81.96</v>
      </c>
      <c r="J56">
        <f>BYPL_EOD!AK56+BYPL_EOD!AL56</f>
        <v>47.39</v>
      </c>
      <c r="K56">
        <f>MES_EOD!AK56+MES_EOD!AL56</f>
        <v>5.82</v>
      </c>
      <c r="L56">
        <f>NDMC_EOD!AK56+NDMC_EOD!AL56</f>
        <v>19.22</v>
      </c>
      <c r="M56">
        <f>TPDDL_EOD!AK56+TPDDL_EOD!AL56</f>
        <v>57.27</v>
      </c>
      <c r="N56">
        <f t="shared" si="0"/>
        <v>211.66</v>
      </c>
      <c r="O56" s="154">
        <f t="shared" si="1"/>
        <v>1.0000000000019327E-2</v>
      </c>
      <c r="P56">
        <v>81.963872247944821</v>
      </c>
      <c r="Q56">
        <v>47.392238968156484</v>
      </c>
      <c r="R56">
        <v>5.8202749692903719</v>
      </c>
      <c r="S56">
        <v>19.220908060096381</v>
      </c>
      <c r="T56">
        <v>57.272705754511961</v>
      </c>
      <c r="U56" s="156">
        <f t="shared" si="2"/>
        <v>211.67000000000002</v>
      </c>
      <c r="V56" s="154">
        <f t="shared" si="3"/>
        <v>0</v>
      </c>
      <c r="Y56">
        <f>BAWANA!AW56+BAWANA!AX56</f>
        <v>32</v>
      </c>
      <c r="Z56">
        <f>BAWANA!BD56+BAWANA!BE56</f>
        <v>26.33</v>
      </c>
      <c r="AA56">
        <f>BAWANA!X56+BAWANA!Y56</f>
        <v>32</v>
      </c>
      <c r="AB56">
        <f>BAWANA!AE56+BAWANA!AF56</f>
        <v>26.33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81.96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211.66</v>
      </c>
      <c r="O57" s="154">
        <f t="shared" si="1"/>
        <v>1.0000000000019327E-2</v>
      </c>
      <c r="P57">
        <v>81.963872247944821</v>
      </c>
      <c r="Q57">
        <v>47.392238968156484</v>
      </c>
      <c r="R57">
        <v>5.8202749692903719</v>
      </c>
      <c r="S57">
        <v>19.220908060096381</v>
      </c>
      <c r="T57">
        <v>57.272705754511961</v>
      </c>
      <c r="U57" s="156">
        <f t="shared" si="2"/>
        <v>211.67000000000002</v>
      </c>
      <c r="V57" s="154">
        <f t="shared" si="3"/>
        <v>0</v>
      </c>
      <c r="Y57">
        <f>BAWANA!AW57+BAWANA!AX57</f>
        <v>32</v>
      </c>
      <c r="Z57">
        <f>BAWANA!BD57+BAWANA!BE57</f>
        <v>26.33</v>
      </c>
      <c r="AA57">
        <f>BAWANA!X57+BAWANA!Y57</f>
        <v>32</v>
      </c>
      <c r="AB57">
        <f>BAWANA!AE57+BAWANA!AF57</f>
        <v>26.33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81.96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211.66</v>
      </c>
      <c r="O58" s="154">
        <f t="shared" si="1"/>
        <v>1.0000000000019327E-2</v>
      </c>
      <c r="P58">
        <v>81.963872247944821</v>
      </c>
      <c r="Q58">
        <v>47.392238968156484</v>
      </c>
      <c r="R58">
        <v>5.8202749692903719</v>
      </c>
      <c r="S58">
        <v>19.220908060096381</v>
      </c>
      <c r="T58">
        <v>57.272705754511961</v>
      </c>
      <c r="U58" s="156">
        <f t="shared" si="2"/>
        <v>211.67000000000002</v>
      </c>
      <c r="V58" s="154">
        <f t="shared" si="3"/>
        <v>0</v>
      </c>
      <c r="Y58">
        <f>BAWANA!AW58+BAWANA!AX58</f>
        <v>32</v>
      </c>
      <c r="Z58">
        <f>BAWANA!BD58+BAWANA!BE58</f>
        <v>26.33</v>
      </c>
      <c r="AA58">
        <f>BAWANA!X58+BAWANA!Y58</f>
        <v>32</v>
      </c>
      <c r="AB58">
        <f>BAWANA!AE58+BAWANA!AF58</f>
        <v>26.33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54"/>
      <c r="I65">
        <f>BRPL_EOD!AK65+BRPL_EOD!AL65</f>
        <v>82.26</v>
      </c>
      <c r="J65">
        <f>BYPL_EOD!AK65+BYPL_EOD!AL65</f>
        <v>47.56</v>
      </c>
      <c r="K65">
        <f>MES_EOD!AK65+MES_EOD!AL65</f>
        <v>5</v>
      </c>
      <c r="L65">
        <f>NDMC_EOD!AK65+NDMC_EOD!AL65</f>
        <v>19.29</v>
      </c>
      <c r="M65">
        <f>TPDDL_EOD!AK65+TPDDL_EOD!AL65</f>
        <v>57.47</v>
      </c>
      <c r="N65">
        <f t="shared" si="0"/>
        <v>211.57999999999998</v>
      </c>
      <c r="O65" s="154">
        <f t="shared" si="1"/>
        <v>0</v>
      </c>
      <c r="P65">
        <v>82.26</v>
      </c>
      <c r="Q65">
        <v>47.56</v>
      </c>
      <c r="R65">
        <v>5</v>
      </c>
      <c r="S65">
        <v>19.29</v>
      </c>
      <c r="T65">
        <v>57.47</v>
      </c>
      <c r="U65" s="156">
        <f t="shared" si="2"/>
        <v>211.57999999999998</v>
      </c>
      <c r="V65" s="154">
        <f t="shared" si="3"/>
        <v>0</v>
      </c>
      <c r="Y65">
        <f>BAWANA!AW65+BAWANA!AX65</f>
        <v>32</v>
      </c>
      <c r="Z65">
        <f>BAWANA!BD65+BAWANA!BE65</f>
        <v>26.42</v>
      </c>
      <c r="AA65">
        <f>BAWANA!X65+BAWANA!Y65</f>
        <v>32</v>
      </c>
      <c r="AB65">
        <f>BAWANA!AE65+BAWANA!AF65</f>
        <v>26.42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54"/>
      <c r="I66">
        <f>BRPL_EOD!AK66+BRPL_EOD!AL66</f>
        <v>82.26</v>
      </c>
      <c r="J66">
        <f>BYPL_EOD!AK66+BYPL_EOD!AL66</f>
        <v>47.56</v>
      </c>
      <c r="K66">
        <f>MES_EOD!AK66+MES_EOD!AL66</f>
        <v>5</v>
      </c>
      <c r="L66">
        <f>NDMC_EOD!AK66+NDMC_EOD!AL66</f>
        <v>19.29</v>
      </c>
      <c r="M66">
        <f>TPDDL_EOD!AK66+TPDDL_EOD!AL66</f>
        <v>57.47</v>
      </c>
      <c r="N66">
        <f t="shared" si="0"/>
        <v>211.57999999999998</v>
      </c>
      <c r="O66" s="154">
        <f t="shared" si="1"/>
        <v>0</v>
      </c>
      <c r="P66">
        <v>82.26</v>
      </c>
      <c r="Q66">
        <v>47.56</v>
      </c>
      <c r="R66">
        <v>5</v>
      </c>
      <c r="S66">
        <v>19.29</v>
      </c>
      <c r="T66">
        <v>57.47</v>
      </c>
      <c r="U66" s="156">
        <f t="shared" si="2"/>
        <v>211.57999999999998</v>
      </c>
      <c r="V66" s="154">
        <f t="shared" si="3"/>
        <v>0</v>
      </c>
      <c r="Y66">
        <f>BAWANA!AW66+BAWANA!AX66</f>
        <v>32</v>
      </c>
      <c r="Z66">
        <f>BAWANA!BD66+BAWANA!BE66</f>
        <v>26.42</v>
      </c>
      <c r="AA66">
        <f>BAWANA!X66+BAWANA!Y66</f>
        <v>32</v>
      </c>
      <c r="AB66">
        <f>BAWANA!AE66+BAWANA!AF66</f>
        <v>26.42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54"/>
      <c r="I69">
        <f>BRPL_EOD!AK69+BRPL_EOD!AL69</f>
        <v>84.02</v>
      </c>
      <c r="J69">
        <f>BYPL_EOD!AK69+BYPL_EOD!AL69</f>
        <v>48.58</v>
      </c>
      <c r="K69">
        <f>MES_EOD!AK69+MES_EOD!AL69</f>
        <v>5</v>
      </c>
      <c r="L69">
        <f>NDMC_EOD!AK69+NDMC_EOD!AL69</f>
        <v>19.7</v>
      </c>
      <c r="M69">
        <f>TPDDL_EOD!AK69+TPDDL_EOD!AL69</f>
        <v>58.71</v>
      </c>
      <c r="N69">
        <f t="shared" si="7"/>
        <v>216.01</v>
      </c>
      <c r="O69" s="154">
        <f t="shared" si="8"/>
        <v>9.9999999999909051E-3</v>
      </c>
      <c r="P69">
        <v>84.02388963473912</v>
      </c>
      <c r="Q69">
        <v>48.582248969955089</v>
      </c>
      <c r="R69">
        <v>5.0002314707652422</v>
      </c>
      <c r="S69">
        <v>19.700911994815055</v>
      </c>
      <c r="T69">
        <v>58.712717929725471</v>
      </c>
      <c r="U69" s="156">
        <f t="shared" si="9"/>
        <v>216.01999999999995</v>
      </c>
      <c r="V69" s="154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54"/>
      <c r="I70">
        <f>BRPL_EOD!AK70+BRPL_EOD!AL70</f>
        <v>84.02</v>
      </c>
      <c r="J70">
        <f>BYPL_EOD!AK70+BYPL_EOD!AL70</f>
        <v>48.58</v>
      </c>
      <c r="K70">
        <f>MES_EOD!AK70+MES_EOD!AL70</f>
        <v>5</v>
      </c>
      <c r="L70">
        <f>NDMC_EOD!AK70+NDMC_EOD!AL70</f>
        <v>19.7</v>
      </c>
      <c r="M70">
        <f>TPDDL_EOD!AK70+TPDDL_EOD!AL70</f>
        <v>58.71</v>
      </c>
      <c r="N70">
        <f t="shared" si="7"/>
        <v>216.01</v>
      </c>
      <c r="O70" s="154">
        <f t="shared" si="8"/>
        <v>9.9999999999909051E-3</v>
      </c>
      <c r="P70">
        <v>84.02388963473912</v>
      </c>
      <c r="Q70">
        <v>48.582248969955089</v>
      </c>
      <c r="R70">
        <v>5.0002314707652422</v>
      </c>
      <c r="S70">
        <v>19.700911994815055</v>
      </c>
      <c r="T70">
        <v>58.712717929725471</v>
      </c>
      <c r="U70" s="156">
        <f t="shared" si="9"/>
        <v>216.01999999999995</v>
      </c>
      <c r="V70" s="154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211.57999999999998</v>
      </c>
      <c r="E71">
        <f>BAWANA!AM71</f>
        <v>0</v>
      </c>
      <c r="F71">
        <f t="shared" si="11"/>
        <v>256</v>
      </c>
      <c r="G71">
        <f t="shared" si="12"/>
        <v>211.57999999999998</v>
      </c>
      <c r="H71" s="154"/>
      <c r="I71">
        <f>BRPL_EOD!AK71+BRPL_EOD!AL71</f>
        <v>82.26</v>
      </c>
      <c r="J71">
        <f>BYPL_EOD!AK71+BYPL_EOD!AL71</f>
        <v>47.56</v>
      </c>
      <c r="K71">
        <f>MES_EOD!AK71+MES_EOD!AL71</f>
        <v>5</v>
      </c>
      <c r="L71">
        <f>NDMC_EOD!AK71+NDMC_EOD!AL71</f>
        <v>19.29</v>
      </c>
      <c r="M71">
        <f>TPDDL_EOD!AK71+TPDDL_EOD!AL71</f>
        <v>57.47</v>
      </c>
      <c r="N71">
        <f t="shared" si="7"/>
        <v>211.57999999999998</v>
      </c>
      <c r="O71" s="154">
        <f t="shared" si="8"/>
        <v>0</v>
      </c>
      <c r="P71">
        <v>82.26</v>
      </c>
      <c r="Q71">
        <v>47.56</v>
      </c>
      <c r="R71">
        <v>5</v>
      </c>
      <c r="S71">
        <v>19.29</v>
      </c>
      <c r="T71">
        <v>57.47</v>
      </c>
      <c r="U71" s="156">
        <f t="shared" si="9"/>
        <v>211.57999999999998</v>
      </c>
      <c r="V71" s="154">
        <f t="shared" si="10"/>
        <v>0</v>
      </c>
      <c r="Y71">
        <f>BAWANA!AW71+BAWANA!AX71</f>
        <v>32</v>
      </c>
      <c r="Z71">
        <f>BAWANA!BD71+BAWANA!BE71</f>
        <v>26.42</v>
      </c>
      <c r="AA71">
        <f>BAWANA!X71+BAWANA!Y71</f>
        <v>32</v>
      </c>
      <c r="AB71">
        <f>BAWANA!AE71+BAWANA!AF71</f>
        <v>26.42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211.57999999999998</v>
      </c>
      <c r="E72">
        <f>BAWANA!AM72</f>
        <v>0</v>
      </c>
      <c r="F72">
        <f t="shared" si="11"/>
        <v>256</v>
      </c>
      <c r="G72">
        <f t="shared" si="12"/>
        <v>211.57999999999998</v>
      </c>
      <c r="H72" s="154"/>
      <c r="I72">
        <f>BRPL_EOD!AK72+BRPL_EOD!AL72</f>
        <v>82.26</v>
      </c>
      <c r="J72">
        <f>BYPL_EOD!AK72+BYPL_EOD!AL72</f>
        <v>47.56</v>
      </c>
      <c r="K72">
        <f>MES_EOD!AK72+MES_EOD!AL72</f>
        <v>5</v>
      </c>
      <c r="L72">
        <f>NDMC_EOD!AK72+NDMC_EOD!AL72</f>
        <v>19.29</v>
      </c>
      <c r="M72">
        <f>TPDDL_EOD!AK72+TPDDL_EOD!AL72</f>
        <v>57.47</v>
      </c>
      <c r="N72">
        <f t="shared" si="7"/>
        <v>211.57999999999998</v>
      </c>
      <c r="O72" s="154">
        <f t="shared" si="8"/>
        <v>0</v>
      </c>
      <c r="P72">
        <v>82.26</v>
      </c>
      <c r="Q72">
        <v>47.56</v>
      </c>
      <c r="R72">
        <v>5</v>
      </c>
      <c r="S72">
        <v>19.29</v>
      </c>
      <c r="T72">
        <v>57.47</v>
      </c>
      <c r="U72" s="156">
        <f t="shared" si="9"/>
        <v>211.57999999999998</v>
      </c>
      <c r="V72" s="154">
        <f t="shared" si="10"/>
        <v>0</v>
      </c>
      <c r="Y72">
        <f>BAWANA!AW72+BAWANA!AX72</f>
        <v>32</v>
      </c>
      <c r="Z72">
        <f>BAWANA!BD72+BAWANA!BE72</f>
        <v>26.42</v>
      </c>
      <c r="AA72">
        <f>BAWANA!X72+BAWANA!Y72</f>
        <v>32</v>
      </c>
      <c r="AB72">
        <f>BAWANA!AE72+BAWANA!AF72</f>
        <v>26.42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211.57999999999998</v>
      </c>
      <c r="E73">
        <f>BAWANA!AM73</f>
        <v>0</v>
      </c>
      <c r="F73">
        <f t="shared" si="11"/>
        <v>256</v>
      </c>
      <c r="G73">
        <f t="shared" si="12"/>
        <v>211.57999999999998</v>
      </c>
      <c r="H73" s="154"/>
      <c r="I73">
        <f>BRPL_EOD!AK73+BRPL_EOD!AL73</f>
        <v>82.26</v>
      </c>
      <c r="J73">
        <f>BYPL_EOD!AK73+BYPL_EOD!AL73</f>
        <v>47.56</v>
      </c>
      <c r="K73">
        <f>MES_EOD!AK73+MES_EOD!AL73</f>
        <v>5</v>
      </c>
      <c r="L73">
        <f>NDMC_EOD!AK73+NDMC_EOD!AL73</f>
        <v>19.29</v>
      </c>
      <c r="M73">
        <f>TPDDL_EOD!AK73+TPDDL_EOD!AL73</f>
        <v>57.47</v>
      </c>
      <c r="N73">
        <f t="shared" si="7"/>
        <v>211.57999999999998</v>
      </c>
      <c r="O73" s="154">
        <f t="shared" si="8"/>
        <v>0</v>
      </c>
      <c r="P73">
        <v>82.26</v>
      </c>
      <c r="Q73">
        <v>47.56</v>
      </c>
      <c r="R73">
        <v>5</v>
      </c>
      <c r="S73">
        <v>19.29</v>
      </c>
      <c r="T73">
        <v>57.47</v>
      </c>
      <c r="U73" s="156">
        <f t="shared" si="9"/>
        <v>211.57999999999998</v>
      </c>
      <c r="V73" s="154">
        <f t="shared" si="10"/>
        <v>0</v>
      </c>
      <c r="Y73">
        <f>BAWANA!AW73+BAWANA!AX73</f>
        <v>32</v>
      </c>
      <c r="Z73">
        <f>BAWANA!BD73+BAWANA!BE73</f>
        <v>26.42</v>
      </c>
      <c r="AA73">
        <f>BAWANA!X73+BAWANA!Y73</f>
        <v>32</v>
      </c>
      <c r="AB73">
        <f>BAWANA!AE73+BAWANA!AF73</f>
        <v>26.42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213.58999999999997</v>
      </c>
      <c r="E74">
        <f>BAWANA!AM74</f>
        <v>0</v>
      </c>
      <c r="F74">
        <f t="shared" si="11"/>
        <v>256</v>
      </c>
      <c r="G74">
        <f t="shared" si="12"/>
        <v>213.58999999999997</v>
      </c>
      <c r="H74" s="154"/>
      <c r="I74">
        <f>BRPL_EOD!AK74+BRPL_EOD!AL74</f>
        <v>75.989999999999995</v>
      </c>
      <c r="J74">
        <f>BYPL_EOD!AK74+BYPL_EOD!AL74</f>
        <v>45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213.59</v>
      </c>
      <c r="O74" s="154">
        <f t="shared" si="8"/>
        <v>0</v>
      </c>
      <c r="P74">
        <v>75.989999999999981</v>
      </c>
      <c r="Q74">
        <v>44.999999999999993</v>
      </c>
      <c r="R74">
        <v>4.9999999999999991</v>
      </c>
      <c r="S74">
        <v>17.999999999999996</v>
      </c>
      <c r="T74">
        <v>69.59999999999998</v>
      </c>
      <c r="U74" s="156">
        <f t="shared" si="9"/>
        <v>213.58999999999997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222.60000000000002</v>
      </c>
      <c r="E75">
        <f>BAWANA!AM75</f>
        <v>0</v>
      </c>
      <c r="F75">
        <f t="shared" si="11"/>
        <v>256</v>
      </c>
      <c r="G75">
        <f t="shared" si="12"/>
        <v>222.60000000000002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222.6</v>
      </c>
      <c r="O75" s="154">
        <f t="shared" si="8"/>
        <v>0</v>
      </c>
      <c r="P75">
        <v>75.000000000000014</v>
      </c>
      <c r="Q75">
        <v>55.000000000000007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222.60000000000002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222.60000000000002</v>
      </c>
      <c r="E76">
        <f>BAWANA!AM76</f>
        <v>0</v>
      </c>
      <c r="F76">
        <f t="shared" si="11"/>
        <v>256</v>
      </c>
      <c r="G76">
        <f t="shared" si="12"/>
        <v>222.60000000000002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222.6</v>
      </c>
      <c r="O76" s="154">
        <f t="shared" si="8"/>
        <v>0</v>
      </c>
      <c r="P76">
        <v>75.000000000000014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222.60000000000002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247.21600000000001</v>
      </c>
      <c r="E77">
        <f>BAWANA!AM77</f>
        <v>0</v>
      </c>
      <c r="F77">
        <f t="shared" si="11"/>
        <v>256</v>
      </c>
      <c r="G77">
        <f t="shared" si="12"/>
        <v>247.21600000000001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-3.9999999999906777E-3</v>
      </c>
      <c r="P77">
        <v>99.618388156298039</v>
      </c>
      <c r="Q77">
        <v>54.99911010436049</v>
      </c>
      <c r="R77">
        <v>4.9999191003964079</v>
      </c>
      <c r="S77">
        <v>17.999708761427069</v>
      </c>
      <c r="T77">
        <v>69.598873877518002</v>
      </c>
      <c r="U77" s="156">
        <f t="shared" si="9"/>
        <v>247.21599999999998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247.21600000000001</v>
      </c>
      <c r="E78">
        <f>BAWANA!AM78</f>
        <v>0</v>
      </c>
      <c r="F78">
        <f t="shared" si="11"/>
        <v>256</v>
      </c>
      <c r="G78">
        <f t="shared" si="12"/>
        <v>247.21600000000001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-3.9999999999906777E-3</v>
      </c>
      <c r="P78">
        <v>99.618388156298039</v>
      </c>
      <c r="Q78">
        <v>54.99911010436049</v>
      </c>
      <c r="R78">
        <v>4.9999191003964079</v>
      </c>
      <c r="S78">
        <v>17.999708761427069</v>
      </c>
      <c r="T78">
        <v>69.598873877518002</v>
      </c>
      <c r="U78" s="156">
        <f t="shared" si="9"/>
        <v>247.21599999999998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247.21600000000001</v>
      </c>
      <c r="E79">
        <f>BAWANA!AM79</f>
        <v>0</v>
      </c>
      <c r="F79">
        <f t="shared" si="11"/>
        <v>256</v>
      </c>
      <c r="G79">
        <f t="shared" si="12"/>
        <v>247.21600000000001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247.22</v>
      </c>
      <c r="O79" s="154">
        <f t="shared" si="8"/>
        <v>-3.9999999999906777E-3</v>
      </c>
      <c r="P79">
        <v>99.618388156298039</v>
      </c>
      <c r="Q79">
        <v>54.99911010436049</v>
      </c>
      <c r="R79">
        <v>4.9999191003964079</v>
      </c>
      <c r="S79">
        <v>17.999708761427069</v>
      </c>
      <c r="T79">
        <v>69.598873877518002</v>
      </c>
      <c r="U79" s="156">
        <f t="shared" si="9"/>
        <v>247.21599999999998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247.21600000000001</v>
      </c>
      <c r="E80">
        <f>BAWANA!AM80</f>
        <v>0</v>
      </c>
      <c r="F80">
        <f t="shared" si="11"/>
        <v>256</v>
      </c>
      <c r="G80">
        <f t="shared" si="12"/>
        <v>247.21600000000001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-3.9999999999906777E-3</v>
      </c>
      <c r="P80">
        <v>99.618388156298039</v>
      </c>
      <c r="Q80">
        <v>54.99911010436049</v>
      </c>
      <c r="R80">
        <v>4.9999191003964079</v>
      </c>
      <c r="S80">
        <v>17.999708761427069</v>
      </c>
      <c r="T80">
        <v>69.598873877518002</v>
      </c>
      <c r="U80" s="156">
        <f t="shared" si="9"/>
        <v>247.21599999999998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222.60000000000002</v>
      </c>
      <c r="E81">
        <f>BAWANA!AM81</f>
        <v>0</v>
      </c>
      <c r="F81">
        <f t="shared" si="11"/>
        <v>256</v>
      </c>
      <c r="G81">
        <f t="shared" si="12"/>
        <v>222.60000000000002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222.6</v>
      </c>
      <c r="O81" s="154">
        <f t="shared" si="8"/>
        <v>0</v>
      </c>
      <c r="P81">
        <v>75.000000000000014</v>
      </c>
      <c r="Q81">
        <v>55.000000000000007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222.60000000000002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222.60000000000002</v>
      </c>
      <c r="E82">
        <f>BAWANA!AM82</f>
        <v>0</v>
      </c>
      <c r="F82">
        <f t="shared" si="11"/>
        <v>256</v>
      </c>
      <c r="G82">
        <f t="shared" si="12"/>
        <v>222.60000000000002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222.6</v>
      </c>
      <c r="O82" s="154">
        <f t="shared" si="8"/>
        <v>0</v>
      </c>
      <c r="P82">
        <v>75.000000000000014</v>
      </c>
      <c r="Q82">
        <v>55.000000000000007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222.60000000000002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222.6</v>
      </c>
      <c r="E83">
        <f>BAWANA!AM83</f>
        <v>0</v>
      </c>
      <c r="F83">
        <f t="shared" si="11"/>
        <v>256</v>
      </c>
      <c r="G83">
        <f t="shared" si="12"/>
        <v>222.6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222.6</v>
      </c>
      <c r="O83" s="154">
        <f t="shared" si="8"/>
        <v>0</v>
      </c>
      <c r="P83">
        <v>75</v>
      </c>
      <c r="Q83">
        <v>55</v>
      </c>
      <c r="R83">
        <v>5</v>
      </c>
      <c r="S83">
        <v>18</v>
      </c>
      <c r="T83">
        <v>69.599999999999994</v>
      </c>
      <c r="U83" s="156">
        <f t="shared" si="9"/>
        <v>222.6</v>
      </c>
      <c r="V83" s="154">
        <f t="shared" si="10"/>
        <v>0</v>
      </c>
      <c r="Y83">
        <f>BAWANA!AW83+BAWANA!AX83</f>
        <v>32</v>
      </c>
      <c r="Z83">
        <f>BAWANA!BD83+BAWANA!BE83</f>
        <v>15.4</v>
      </c>
      <c r="AA83">
        <f>BAWANA!X83+BAWANA!Y83</f>
        <v>32</v>
      </c>
      <c r="AB83">
        <f>BAWANA!AE83+BAWANA!AF83</f>
        <v>15.4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215.16</v>
      </c>
      <c r="E84">
        <f>BAWANA!AM84</f>
        <v>0</v>
      </c>
      <c r="F84">
        <f t="shared" si="11"/>
        <v>256</v>
      </c>
      <c r="G84">
        <f t="shared" si="12"/>
        <v>215.16</v>
      </c>
      <c r="H84" s="154"/>
      <c r="I84">
        <f>BRPL_EOD!AK84+BRPL_EOD!AL84</f>
        <v>75</v>
      </c>
      <c r="J84">
        <f>BYPL_EOD!AK84+BYPL_EOD!AL84</f>
        <v>47.56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215.16</v>
      </c>
      <c r="O84" s="154">
        <f t="shared" si="8"/>
        <v>0</v>
      </c>
      <c r="P84">
        <v>75</v>
      </c>
      <c r="Q84">
        <v>47.56</v>
      </c>
      <c r="R84">
        <v>5</v>
      </c>
      <c r="S84">
        <v>18</v>
      </c>
      <c r="T84">
        <v>69.599999999999994</v>
      </c>
      <c r="U84" s="156">
        <f t="shared" si="9"/>
        <v>215.16</v>
      </c>
      <c r="V84" s="154">
        <f t="shared" si="10"/>
        <v>0</v>
      </c>
      <c r="Y84">
        <f>BAWANA!AW84+BAWANA!AX84</f>
        <v>32</v>
      </c>
      <c r="Z84">
        <f>BAWANA!BD84+BAWANA!BE84</f>
        <v>22.84</v>
      </c>
      <c r="AA84">
        <f>BAWANA!X84+BAWANA!Y84</f>
        <v>32</v>
      </c>
      <c r="AB84">
        <f>BAWANA!AE84+BAWANA!AF84</f>
        <v>22.84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215.16</v>
      </c>
      <c r="E85">
        <f>BAWANA!AM85</f>
        <v>0</v>
      </c>
      <c r="F85">
        <f t="shared" si="11"/>
        <v>256</v>
      </c>
      <c r="G85">
        <f t="shared" si="12"/>
        <v>215.16</v>
      </c>
      <c r="H85" s="154"/>
      <c r="I85">
        <f>BRPL_EOD!AK85+BRPL_EOD!AL85</f>
        <v>75</v>
      </c>
      <c r="J85">
        <f>BYPL_EOD!AK85+BYPL_EOD!AL85</f>
        <v>47.56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215.16</v>
      </c>
      <c r="O85" s="154">
        <f t="shared" si="8"/>
        <v>0</v>
      </c>
      <c r="P85">
        <v>75</v>
      </c>
      <c r="Q85">
        <v>47.56</v>
      </c>
      <c r="R85">
        <v>5</v>
      </c>
      <c r="S85">
        <v>18</v>
      </c>
      <c r="T85">
        <v>69.599999999999994</v>
      </c>
      <c r="U85" s="156">
        <f t="shared" si="9"/>
        <v>215.16</v>
      </c>
      <c r="V85" s="154">
        <f t="shared" si="10"/>
        <v>0</v>
      </c>
      <c r="Y85">
        <f>BAWANA!AW85+BAWANA!AX85</f>
        <v>32</v>
      </c>
      <c r="Z85">
        <f>BAWANA!BD85+BAWANA!BE85</f>
        <v>22.84</v>
      </c>
      <c r="AA85">
        <f>BAWANA!X85+BAWANA!Y85</f>
        <v>32</v>
      </c>
      <c r="AB85">
        <f>BAWANA!AE85+BAWANA!AF85</f>
        <v>22.84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215.16</v>
      </c>
      <c r="E86">
        <f>BAWANA!AM86</f>
        <v>0</v>
      </c>
      <c r="F86">
        <f t="shared" si="11"/>
        <v>256</v>
      </c>
      <c r="G86">
        <f t="shared" si="12"/>
        <v>215.16</v>
      </c>
      <c r="H86" s="154"/>
      <c r="I86">
        <f>BRPL_EOD!AK86+BRPL_EOD!AL86</f>
        <v>75</v>
      </c>
      <c r="J86">
        <f>BYPL_EOD!AK86+BYPL_EOD!AL86</f>
        <v>47.56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215.16</v>
      </c>
      <c r="O86" s="154">
        <f t="shared" si="8"/>
        <v>0</v>
      </c>
      <c r="P86">
        <v>75</v>
      </c>
      <c r="Q86">
        <v>47.56</v>
      </c>
      <c r="R86">
        <v>5</v>
      </c>
      <c r="S86">
        <v>18</v>
      </c>
      <c r="T86">
        <v>69.599999999999994</v>
      </c>
      <c r="U86" s="156">
        <f t="shared" si="9"/>
        <v>215.16</v>
      </c>
      <c r="V86" s="154">
        <f t="shared" si="10"/>
        <v>0</v>
      </c>
      <c r="Y86">
        <f>BAWANA!AW86+BAWANA!AX86</f>
        <v>32</v>
      </c>
      <c r="Z86">
        <f>BAWANA!BD86+BAWANA!BE86</f>
        <v>22.84</v>
      </c>
      <c r="AA86">
        <f>BAWANA!X86+BAWANA!Y86</f>
        <v>32</v>
      </c>
      <c r="AB86">
        <f>BAWANA!AE86+BAWANA!AF86</f>
        <v>22.84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54"/>
      <c r="I87">
        <f>BRPL_EOD!AK87+BRPL_EOD!AL87</f>
        <v>82.26</v>
      </c>
      <c r="J87">
        <f>BYPL_EOD!AK87+BYPL_EOD!AL87</f>
        <v>47.56</v>
      </c>
      <c r="K87">
        <f>MES_EOD!AK87+MES_EOD!AL87</f>
        <v>5</v>
      </c>
      <c r="L87">
        <f>NDMC_EOD!AK87+NDMC_EOD!AL87</f>
        <v>19.29</v>
      </c>
      <c r="M87">
        <f>TPDDL_EOD!AK87+TPDDL_EOD!AL87</f>
        <v>57.47</v>
      </c>
      <c r="N87">
        <f t="shared" si="7"/>
        <v>211.57999999999998</v>
      </c>
      <c r="O87" s="154">
        <f t="shared" si="8"/>
        <v>0</v>
      </c>
      <c r="P87">
        <v>82.26</v>
      </c>
      <c r="Q87">
        <v>47.56</v>
      </c>
      <c r="R87">
        <v>5</v>
      </c>
      <c r="S87">
        <v>19.29</v>
      </c>
      <c r="T87">
        <v>57.47</v>
      </c>
      <c r="U87" s="156">
        <f t="shared" si="9"/>
        <v>211.57999999999998</v>
      </c>
      <c r="V87" s="154">
        <f t="shared" si="10"/>
        <v>0</v>
      </c>
      <c r="Y87">
        <f>BAWANA!AW87+BAWANA!AX87</f>
        <v>32</v>
      </c>
      <c r="Z87">
        <f>BAWANA!BD87+BAWANA!BE87</f>
        <v>26.42</v>
      </c>
      <c r="AA87">
        <f>BAWANA!X87+BAWANA!Y87</f>
        <v>32</v>
      </c>
      <c r="AB87">
        <f>BAWANA!AE87+BAWANA!AF87</f>
        <v>26.42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0</v>
      </c>
      <c r="P88">
        <v>82.26</v>
      </c>
      <c r="Q88">
        <v>47.56</v>
      </c>
      <c r="R88">
        <v>5</v>
      </c>
      <c r="S88">
        <v>19.29</v>
      </c>
      <c r="T88">
        <v>57.47</v>
      </c>
      <c r="U88" s="156">
        <f t="shared" si="9"/>
        <v>211.57999999999998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211.57999999999998</v>
      </c>
      <c r="E95">
        <f>BAWANA!AM95</f>
        <v>0</v>
      </c>
      <c r="F95">
        <f t="shared" si="11"/>
        <v>256</v>
      </c>
      <c r="G95">
        <f t="shared" si="12"/>
        <v>211.57999999999998</v>
      </c>
      <c r="H95" s="154"/>
      <c r="I95">
        <f>BRPL_EOD!AK95+BRPL_EOD!AL95</f>
        <v>82.26</v>
      </c>
      <c r="J95">
        <f>BYPL_EOD!AK95+BYPL_EOD!AL95</f>
        <v>47.56</v>
      </c>
      <c r="K95">
        <f>MES_EOD!AK95+MES_EOD!AL95</f>
        <v>5</v>
      </c>
      <c r="L95">
        <f>NDMC_EOD!AK95+NDMC_EOD!AL95</f>
        <v>19.29</v>
      </c>
      <c r="M95">
        <f>TPDDL_EOD!AK95+TPDDL_EOD!AL95</f>
        <v>57.47</v>
      </c>
      <c r="N95">
        <f t="shared" si="7"/>
        <v>211.57999999999998</v>
      </c>
      <c r="O95" s="154">
        <f t="shared" si="8"/>
        <v>0</v>
      </c>
      <c r="P95">
        <v>82.26</v>
      </c>
      <c r="Q95">
        <v>47.56</v>
      </c>
      <c r="R95">
        <v>5</v>
      </c>
      <c r="S95">
        <v>19.29</v>
      </c>
      <c r="T95">
        <v>57.47</v>
      </c>
      <c r="U95" s="156">
        <f t="shared" si="9"/>
        <v>211.57999999999998</v>
      </c>
      <c r="V95" s="154">
        <f t="shared" si="10"/>
        <v>0</v>
      </c>
      <c r="Y95">
        <f>BAWANA!AW95+BAWANA!AX95</f>
        <v>32</v>
      </c>
      <c r="Z95">
        <f>BAWANA!BD95+BAWANA!BE95</f>
        <v>26.42</v>
      </c>
      <c r="AA95">
        <f>BAWANA!X95+BAWANA!Y95</f>
        <v>32</v>
      </c>
      <c r="AB95">
        <f>BAWANA!AE95+BAWANA!AF95</f>
        <v>26.42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211.57999999999998</v>
      </c>
      <c r="E96">
        <f>BAWANA!AM96</f>
        <v>0</v>
      </c>
      <c r="F96">
        <f t="shared" si="11"/>
        <v>256</v>
      </c>
      <c r="G96">
        <f t="shared" si="12"/>
        <v>211.57999999999998</v>
      </c>
      <c r="H96" s="154"/>
      <c r="I96">
        <f>BRPL_EOD!AK96+BRPL_EOD!AL96</f>
        <v>82.26</v>
      </c>
      <c r="J96">
        <f>BYPL_EOD!AK96+BYPL_EOD!AL96</f>
        <v>47.56</v>
      </c>
      <c r="K96">
        <f>MES_EOD!AK96+MES_EOD!AL96</f>
        <v>5</v>
      </c>
      <c r="L96">
        <f>NDMC_EOD!AK96+NDMC_EOD!AL96</f>
        <v>19.29</v>
      </c>
      <c r="M96">
        <f>TPDDL_EOD!AK96+TPDDL_EOD!AL96</f>
        <v>57.47</v>
      </c>
      <c r="N96">
        <f t="shared" si="7"/>
        <v>211.57999999999998</v>
      </c>
      <c r="O96" s="154">
        <f t="shared" si="8"/>
        <v>0</v>
      </c>
      <c r="P96">
        <v>82.26</v>
      </c>
      <c r="Q96">
        <v>47.56</v>
      </c>
      <c r="R96">
        <v>5</v>
      </c>
      <c r="S96">
        <v>19.29</v>
      </c>
      <c r="T96">
        <v>57.47</v>
      </c>
      <c r="U96" s="156">
        <f t="shared" si="9"/>
        <v>211.57999999999998</v>
      </c>
      <c r="V96" s="154">
        <f t="shared" si="10"/>
        <v>0</v>
      </c>
      <c r="Y96">
        <f>BAWANA!AW96+BAWANA!AX96</f>
        <v>32</v>
      </c>
      <c r="Z96">
        <f>BAWANA!BD96+BAWANA!BE96</f>
        <v>26.42</v>
      </c>
      <c r="AA96">
        <f>BAWANA!X96+BAWANA!Y96</f>
        <v>32</v>
      </c>
      <c r="AB96">
        <f>BAWANA!AE96+BAWANA!AF96</f>
        <v>26.42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211.57999999999998</v>
      </c>
      <c r="E97">
        <f>BAWANA!AM97</f>
        <v>0</v>
      </c>
      <c r="F97">
        <f t="shared" si="11"/>
        <v>256</v>
      </c>
      <c r="G97">
        <f t="shared" si="12"/>
        <v>211.57999999999998</v>
      </c>
      <c r="H97" s="154"/>
      <c r="I97">
        <f>BRPL_EOD!AK97+BRPL_EOD!AL97</f>
        <v>82.26</v>
      </c>
      <c r="J97">
        <f>BYPL_EOD!AK97+BYPL_EOD!AL97</f>
        <v>47.56</v>
      </c>
      <c r="K97">
        <f>MES_EOD!AK97+MES_EOD!AL97</f>
        <v>5</v>
      </c>
      <c r="L97">
        <f>NDMC_EOD!AK97+NDMC_EOD!AL97</f>
        <v>19.29</v>
      </c>
      <c r="M97">
        <f>TPDDL_EOD!AK97+TPDDL_EOD!AL97</f>
        <v>57.47</v>
      </c>
      <c r="N97">
        <f t="shared" si="7"/>
        <v>211.57999999999998</v>
      </c>
      <c r="O97" s="154">
        <f t="shared" si="8"/>
        <v>0</v>
      </c>
      <c r="P97">
        <v>82.26</v>
      </c>
      <c r="Q97">
        <v>47.56</v>
      </c>
      <c r="R97">
        <v>5</v>
      </c>
      <c r="S97">
        <v>19.29</v>
      </c>
      <c r="T97">
        <v>57.47</v>
      </c>
      <c r="U97" s="156">
        <f t="shared" si="9"/>
        <v>211.57999999999998</v>
      </c>
      <c r="V97" s="154">
        <f t="shared" si="10"/>
        <v>0</v>
      </c>
      <c r="Y97">
        <f>BAWANA!AW97+BAWANA!AX97</f>
        <v>32</v>
      </c>
      <c r="Z97">
        <f>BAWANA!BD97+BAWANA!BE97</f>
        <v>26.42</v>
      </c>
      <c r="AA97">
        <f>BAWANA!X97+BAWANA!Y97</f>
        <v>32</v>
      </c>
      <c r="AB97">
        <f>BAWANA!AE97+BAWANA!AF97</f>
        <v>26.42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211.57999999999998</v>
      </c>
      <c r="E98">
        <f>BAWANA!AM98</f>
        <v>0</v>
      </c>
      <c r="F98">
        <f t="shared" si="11"/>
        <v>256</v>
      </c>
      <c r="G98">
        <f t="shared" si="12"/>
        <v>211.57999999999998</v>
      </c>
      <c r="H98" s="154"/>
      <c r="I98">
        <f>BRPL_EOD!AK98+BRPL_EOD!AL98</f>
        <v>82.26</v>
      </c>
      <c r="J98">
        <f>BYPL_EOD!AK98+BYPL_EOD!AL98</f>
        <v>47.56</v>
      </c>
      <c r="K98">
        <f>MES_EOD!AK98+MES_EOD!AL98</f>
        <v>5</v>
      </c>
      <c r="L98">
        <f>NDMC_EOD!AK98+NDMC_EOD!AL98</f>
        <v>19.29</v>
      </c>
      <c r="M98">
        <f>TPDDL_EOD!AK98+TPDDL_EOD!AL98</f>
        <v>57.47</v>
      </c>
      <c r="N98">
        <f t="shared" si="7"/>
        <v>211.57999999999998</v>
      </c>
      <c r="O98" s="154">
        <f t="shared" si="8"/>
        <v>0</v>
      </c>
      <c r="P98">
        <v>82.26</v>
      </c>
      <c r="Q98">
        <v>47.56</v>
      </c>
      <c r="R98">
        <v>5</v>
      </c>
      <c r="S98">
        <v>19.29</v>
      </c>
      <c r="T98">
        <v>57.47</v>
      </c>
      <c r="U98" s="156">
        <f t="shared" si="9"/>
        <v>211.57999999999998</v>
      </c>
      <c r="V98" s="154">
        <f t="shared" si="10"/>
        <v>0</v>
      </c>
      <c r="Y98">
        <f>BAWANA!AW98+BAWANA!AX98</f>
        <v>32</v>
      </c>
      <c r="Z98">
        <f>BAWANA!BD98+BAWANA!BE98</f>
        <v>26.42</v>
      </c>
      <c r="AA98">
        <f>BAWANA!X98+BAWANA!Y98</f>
        <v>32</v>
      </c>
      <c r="AB98">
        <f>BAWANA!AE98+BAWANA!AF98</f>
        <v>26.42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5.1679235000000041</v>
      </c>
      <c r="E99" s="156">
        <f t="shared" si="14"/>
        <v>0</v>
      </c>
      <c r="F99" s="156">
        <f t="shared" si="14"/>
        <v>6.1440000000000001</v>
      </c>
      <c r="G99" s="156">
        <f t="shared" si="14"/>
        <v>5.1679235000000041</v>
      </c>
      <c r="H99" s="156"/>
      <c r="I99" s="156">
        <f t="shared" si="14"/>
        <v>1.9498450000000014</v>
      </c>
      <c r="J99" s="156">
        <f t="shared" si="14"/>
        <v>1.1500275000000006</v>
      </c>
      <c r="K99" s="156">
        <f t="shared" si="14"/>
        <v>0.13147999999999993</v>
      </c>
      <c r="L99" s="156">
        <f t="shared" si="14"/>
        <v>0.45450249999999986</v>
      </c>
      <c r="M99" s="156">
        <f t="shared" si="14"/>
        <v>1.4819600000000013</v>
      </c>
      <c r="N99" s="156">
        <f t="shared" si="14"/>
        <v>5.1678150000000054</v>
      </c>
      <c r="O99" s="156">
        <f t="shared" si="14"/>
        <v>1.085000000001557E-4</v>
      </c>
      <c r="P99" s="156">
        <f t="shared" si="14"/>
        <v>1.9498885085857278</v>
      </c>
      <c r="Q99" s="156">
        <f t="shared" si="14"/>
        <v>1.1500526503519788</v>
      </c>
      <c r="R99" s="156">
        <f t="shared" si="14"/>
        <v>0.13148293835321451</v>
      </c>
      <c r="S99" s="156">
        <f t="shared" si="14"/>
        <v>0.4545127758019184</v>
      </c>
      <c r="T99" s="156">
        <f t="shared" si="14"/>
        <v>1.481986626907164</v>
      </c>
      <c r="U99" s="156">
        <f t="shared" si="14"/>
        <v>5.1679235000000068</v>
      </c>
      <c r="V99" s="156">
        <f t="shared" si="10"/>
        <v>0</v>
      </c>
      <c r="Y99" s="156">
        <f>SUM(Y3:Y98)/4000</f>
        <v>0.71504500000000015</v>
      </c>
      <c r="Z99" s="156">
        <f t="shared" ref="Z99:AD99" si="15">SUM(Z3:Z98)/4000</f>
        <v>0.67530500000000049</v>
      </c>
      <c r="AA99" s="156">
        <f t="shared" si="15"/>
        <v>0.71504500000000015</v>
      </c>
      <c r="AB99" s="156">
        <f t="shared" si="15"/>
        <v>0.67530500000000049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279.18</v>
      </c>
      <c r="V3">
        <v>11.661683</v>
      </c>
      <c r="W3">
        <v>44.444540000000003</v>
      </c>
      <c r="X3">
        <v>147.515625</v>
      </c>
      <c r="Y3">
        <v>0</v>
      </c>
      <c r="Z3">
        <v>6.5537999999999998</v>
      </c>
      <c r="AA3">
        <v>0</v>
      </c>
      <c r="AB3">
        <v>27.426880000000001</v>
      </c>
      <c r="AC3">
        <v>0</v>
      </c>
      <c r="AD3">
        <v>0</v>
      </c>
      <c r="AE3">
        <v>0</v>
      </c>
      <c r="AF3">
        <v>9.1440000000000001</v>
      </c>
      <c r="AG3">
        <v>44.1464</v>
      </c>
      <c r="AH3">
        <v>0</v>
      </c>
      <c r="AI3">
        <v>0</v>
      </c>
      <c r="AJ3">
        <v>0</v>
      </c>
      <c r="AK3">
        <v>54.441000000000003</v>
      </c>
      <c r="AL3">
        <v>2.5564</v>
      </c>
      <c r="AM3">
        <v>0</v>
      </c>
      <c r="AN3">
        <v>0.74441999999999997</v>
      </c>
      <c r="AO3">
        <v>0</v>
      </c>
      <c r="AP3">
        <v>2.9462999999999999</v>
      </c>
      <c r="AQ3">
        <v>0</v>
      </c>
      <c r="AR3">
        <v>35.328000000000003</v>
      </c>
      <c r="AS3">
        <v>16.680479999999999</v>
      </c>
      <c r="AT3">
        <v>14.9968</v>
      </c>
      <c r="AU3">
        <v>0</v>
      </c>
      <c r="AV3">
        <v>41.428800000000003</v>
      </c>
      <c r="AW3">
        <v>54.061799999999998</v>
      </c>
      <c r="AX3">
        <v>1.143</v>
      </c>
      <c r="AY3">
        <v>0</v>
      </c>
      <c r="AZ3">
        <f>DJ3</f>
        <v>82.148281999999995</v>
      </c>
      <c r="BA3">
        <f>SUM(B3:AZ3)</f>
        <v>2686.7738039999999</v>
      </c>
      <c r="BD3">
        <v>4.2945000000000002</v>
      </c>
      <c r="BE3">
        <v>0</v>
      </c>
      <c r="BF3">
        <v>2.0572E-2</v>
      </c>
      <c r="BG3">
        <v>0</v>
      </c>
      <c r="BH3">
        <v>3.7000000000000002E-3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</v>
      </c>
      <c r="BP3">
        <v>2.19</v>
      </c>
      <c r="BQ3">
        <v>3.4642300000000001</v>
      </c>
      <c r="BR3">
        <v>0</v>
      </c>
      <c r="BS3">
        <v>1.64</v>
      </c>
      <c r="BT3">
        <v>0</v>
      </c>
      <c r="BU3">
        <v>2.85948</v>
      </c>
      <c r="BV3">
        <v>1.302665</v>
      </c>
      <c r="BW3">
        <v>6.3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1.78</v>
      </c>
      <c r="CC3">
        <v>1.47</v>
      </c>
      <c r="CD3">
        <v>0.98</v>
      </c>
      <c r="CE3">
        <v>0</v>
      </c>
      <c r="CF3">
        <v>0.17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5.0961400000000001</v>
      </c>
      <c r="CM3">
        <v>1.870312</v>
      </c>
      <c r="CN3">
        <v>3.5429620000000002</v>
      </c>
      <c r="CO3">
        <v>3</v>
      </c>
      <c r="CP3">
        <v>0.99528000000000005</v>
      </c>
      <c r="CQ3">
        <v>1.396895</v>
      </c>
      <c r="CR3">
        <v>2.34</v>
      </c>
      <c r="CS3">
        <v>1.9421999999999999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82.148281999999995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279.18</v>
      </c>
      <c r="V4">
        <v>11.661683</v>
      </c>
      <c r="W4">
        <v>44.444540000000003</v>
      </c>
      <c r="X4">
        <v>147.515625</v>
      </c>
      <c r="Y4">
        <v>0</v>
      </c>
      <c r="Z4">
        <v>6.5537999999999998</v>
      </c>
      <c r="AA4">
        <v>0</v>
      </c>
      <c r="AB4">
        <v>27.426880000000001</v>
      </c>
      <c r="AC4">
        <v>0</v>
      </c>
      <c r="AD4">
        <v>0</v>
      </c>
      <c r="AE4">
        <v>0</v>
      </c>
      <c r="AF4">
        <v>9.1440000000000001</v>
      </c>
      <c r="AG4">
        <v>44.1464</v>
      </c>
      <c r="AH4">
        <v>0</v>
      </c>
      <c r="AI4">
        <v>0</v>
      </c>
      <c r="AJ4">
        <v>0</v>
      </c>
      <c r="AK4">
        <v>54.441000000000003</v>
      </c>
      <c r="AL4">
        <v>2.5564</v>
      </c>
      <c r="AM4">
        <v>0</v>
      </c>
      <c r="AN4">
        <v>0.74441999999999997</v>
      </c>
      <c r="AO4">
        <v>0</v>
      </c>
      <c r="AP4">
        <v>2.9462999999999999</v>
      </c>
      <c r="AQ4">
        <v>0</v>
      </c>
      <c r="AR4">
        <v>35.328000000000003</v>
      </c>
      <c r="AS4">
        <v>16.680479999999999</v>
      </c>
      <c r="AT4">
        <v>14.9968</v>
      </c>
      <c r="AU4">
        <v>0</v>
      </c>
      <c r="AV4">
        <v>41.428800000000003</v>
      </c>
      <c r="AW4">
        <v>54.061799999999998</v>
      </c>
      <c r="AX4">
        <v>1.143</v>
      </c>
      <c r="AY4">
        <v>0</v>
      </c>
      <c r="AZ4">
        <f t="shared" ref="AZ4:AZ67" si="0">DJ4</f>
        <v>82.148281999999995</v>
      </c>
      <c r="BA4">
        <f t="shared" ref="BA4:BA67" si="1">SUM(B4:AZ4)</f>
        <v>2686.7738039999999</v>
      </c>
      <c r="BD4">
        <v>4.2945000000000002</v>
      </c>
      <c r="BE4">
        <v>0</v>
      </c>
      <c r="BF4">
        <v>2.0572E-2</v>
      </c>
      <c r="BG4">
        <v>0</v>
      </c>
      <c r="BH4">
        <v>3.7000000000000002E-3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</v>
      </c>
      <c r="BP4">
        <v>2.19</v>
      </c>
      <c r="BQ4">
        <v>3.4642300000000001</v>
      </c>
      <c r="BR4">
        <v>0</v>
      </c>
      <c r="BS4">
        <v>1.64</v>
      </c>
      <c r="BT4">
        <v>0</v>
      </c>
      <c r="BU4">
        <v>2.85948</v>
      </c>
      <c r="BV4">
        <v>1.302665</v>
      </c>
      <c r="BW4">
        <v>6.3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1.78</v>
      </c>
      <c r="CC4">
        <v>1.47</v>
      </c>
      <c r="CD4">
        <v>0.98</v>
      </c>
      <c r="CE4">
        <v>0</v>
      </c>
      <c r="CF4">
        <v>0.17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5.0961400000000001</v>
      </c>
      <c r="CM4">
        <v>1.870312</v>
      </c>
      <c r="CN4">
        <v>3.5429620000000002</v>
      </c>
      <c r="CO4">
        <v>3</v>
      </c>
      <c r="CP4">
        <v>0.99528000000000005</v>
      </c>
      <c r="CQ4">
        <v>1.396895</v>
      </c>
      <c r="CR4">
        <v>2.34</v>
      </c>
      <c r="CS4">
        <v>1.9421999999999999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82.148281999999995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279.18</v>
      </c>
      <c r="V5">
        <v>11.661683</v>
      </c>
      <c r="W5">
        <v>44.444540000000003</v>
      </c>
      <c r="X5">
        <v>147.515625</v>
      </c>
      <c r="Y5">
        <v>0</v>
      </c>
      <c r="Z5">
        <v>6.5537999999999998</v>
      </c>
      <c r="AA5">
        <v>0</v>
      </c>
      <c r="AB5">
        <v>27.426880000000001</v>
      </c>
      <c r="AC5">
        <v>0</v>
      </c>
      <c r="AD5">
        <v>0</v>
      </c>
      <c r="AE5">
        <v>0</v>
      </c>
      <c r="AF5">
        <v>9.1440000000000001</v>
      </c>
      <c r="AG5">
        <v>44.1464</v>
      </c>
      <c r="AH5">
        <v>0</v>
      </c>
      <c r="AI5">
        <v>0</v>
      </c>
      <c r="AJ5">
        <v>0</v>
      </c>
      <c r="AK5">
        <v>54.441000000000003</v>
      </c>
      <c r="AL5">
        <v>2.5564</v>
      </c>
      <c r="AM5">
        <v>0</v>
      </c>
      <c r="AN5">
        <v>0.74441999999999997</v>
      </c>
      <c r="AO5">
        <v>0</v>
      </c>
      <c r="AP5">
        <v>7.6859999999999999</v>
      </c>
      <c r="AQ5">
        <v>0</v>
      </c>
      <c r="AR5">
        <v>8.8320000000000007</v>
      </c>
      <c r="AS5">
        <v>16.680479999999999</v>
      </c>
      <c r="AT5">
        <v>14.9968</v>
      </c>
      <c r="AU5">
        <v>0</v>
      </c>
      <c r="AV5">
        <v>41.428800000000003</v>
      </c>
      <c r="AW5">
        <v>54.061799999999998</v>
      </c>
      <c r="AX5">
        <v>1.143</v>
      </c>
      <c r="AY5">
        <v>0</v>
      </c>
      <c r="AZ5">
        <f t="shared" si="0"/>
        <v>81.990381999999997</v>
      </c>
      <c r="BA5">
        <f t="shared" si="1"/>
        <v>2664.8596039999998</v>
      </c>
      <c r="BD5">
        <v>4.2945000000000002</v>
      </c>
      <c r="BE5">
        <v>0</v>
      </c>
      <c r="BF5">
        <v>2.0572E-2</v>
      </c>
      <c r="BG5">
        <v>0</v>
      </c>
      <c r="BH5">
        <v>3.7000000000000002E-3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</v>
      </c>
      <c r="BP5">
        <v>2.19</v>
      </c>
      <c r="BQ5">
        <v>3.4642300000000001</v>
      </c>
      <c r="BR5">
        <v>0</v>
      </c>
      <c r="BS5">
        <v>1.64</v>
      </c>
      <c r="BT5">
        <v>0</v>
      </c>
      <c r="BU5">
        <v>2.85948</v>
      </c>
      <c r="BV5">
        <v>1.302665</v>
      </c>
      <c r="BW5">
        <v>6.3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1.73</v>
      </c>
      <c r="CC5">
        <v>1.47</v>
      </c>
      <c r="CD5">
        <v>0.98</v>
      </c>
      <c r="CE5">
        <v>0</v>
      </c>
      <c r="CF5">
        <v>0.17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5.0961400000000001</v>
      </c>
      <c r="CM5">
        <v>1.870312</v>
      </c>
      <c r="CN5">
        <v>3.5429620000000002</v>
      </c>
      <c r="CO5">
        <v>3</v>
      </c>
      <c r="CP5">
        <v>0.99528000000000005</v>
      </c>
      <c r="CQ5">
        <v>1.396895</v>
      </c>
      <c r="CR5">
        <v>2.34</v>
      </c>
      <c r="CS5">
        <v>1.8343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81.990381999999997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279.18</v>
      </c>
      <c r="V6">
        <v>11.661683</v>
      </c>
      <c r="W6">
        <v>44.444540000000003</v>
      </c>
      <c r="X6">
        <v>147.515625</v>
      </c>
      <c r="Y6">
        <v>0</v>
      </c>
      <c r="Z6">
        <v>6.5537999999999998</v>
      </c>
      <c r="AA6">
        <v>0</v>
      </c>
      <c r="AB6">
        <v>27.426880000000001</v>
      </c>
      <c r="AC6">
        <v>0</v>
      </c>
      <c r="AD6">
        <v>0</v>
      </c>
      <c r="AE6">
        <v>0</v>
      </c>
      <c r="AF6">
        <v>9.1440000000000001</v>
      </c>
      <c r="AG6">
        <v>44.1464</v>
      </c>
      <c r="AH6">
        <v>0</v>
      </c>
      <c r="AI6">
        <v>0</v>
      </c>
      <c r="AJ6">
        <v>0</v>
      </c>
      <c r="AK6">
        <v>54.441000000000003</v>
      </c>
      <c r="AL6">
        <v>2.5564</v>
      </c>
      <c r="AM6">
        <v>0</v>
      </c>
      <c r="AN6">
        <v>0.74441999999999997</v>
      </c>
      <c r="AO6">
        <v>0</v>
      </c>
      <c r="AP6">
        <v>7.6859999999999999</v>
      </c>
      <c r="AQ6">
        <v>0</v>
      </c>
      <c r="AR6">
        <v>5.52</v>
      </c>
      <c r="AS6">
        <v>16.680479999999999</v>
      </c>
      <c r="AT6">
        <v>14.9968</v>
      </c>
      <c r="AU6">
        <v>0</v>
      </c>
      <c r="AV6">
        <v>41.428800000000003</v>
      </c>
      <c r="AW6">
        <v>54.061799999999998</v>
      </c>
      <c r="AX6">
        <v>1.143</v>
      </c>
      <c r="AY6">
        <v>0</v>
      </c>
      <c r="AZ6">
        <f t="shared" si="0"/>
        <v>81.990381999999997</v>
      </c>
      <c r="BA6">
        <f t="shared" si="1"/>
        <v>2661.5476039999999</v>
      </c>
      <c r="BD6">
        <v>4.2945000000000002</v>
      </c>
      <c r="BE6">
        <v>0</v>
      </c>
      <c r="BF6">
        <v>2.0572E-2</v>
      </c>
      <c r="BG6">
        <v>0</v>
      </c>
      <c r="BH6">
        <v>3.7000000000000002E-3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</v>
      </c>
      <c r="BP6">
        <v>2.19</v>
      </c>
      <c r="BQ6">
        <v>3.4642300000000001</v>
      </c>
      <c r="BR6">
        <v>0</v>
      </c>
      <c r="BS6">
        <v>1.64</v>
      </c>
      <c r="BT6">
        <v>0</v>
      </c>
      <c r="BU6">
        <v>2.85948</v>
      </c>
      <c r="BV6">
        <v>1.302665</v>
      </c>
      <c r="BW6">
        <v>6.3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1.73</v>
      </c>
      <c r="CC6">
        <v>1.47</v>
      </c>
      <c r="CD6">
        <v>0.98</v>
      </c>
      <c r="CE6">
        <v>0</v>
      </c>
      <c r="CF6">
        <v>0.17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5.0961400000000001</v>
      </c>
      <c r="CM6">
        <v>1.870312</v>
      </c>
      <c r="CN6">
        <v>3.5429620000000002</v>
      </c>
      <c r="CO6">
        <v>3</v>
      </c>
      <c r="CP6">
        <v>0.99528000000000005</v>
      </c>
      <c r="CQ6">
        <v>1.396895</v>
      </c>
      <c r="CR6">
        <v>2.34</v>
      </c>
      <c r="CS6">
        <v>1.8343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81.990381999999997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279.18</v>
      </c>
      <c r="V7">
        <v>11.661683</v>
      </c>
      <c r="W7">
        <v>44.444540000000003</v>
      </c>
      <c r="X7">
        <v>147.515625</v>
      </c>
      <c r="Y7">
        <v>0</v>
      </c>
      <c r="Z7">
        <v>6.5537999999999998</v>
      </c>
      <c r="AA7">
        <v>0</v>
      </c>
      <c r="AB7">
        <v>13.602399999999999</v>
      </c>
      <c r="AC7">
        <v>0</v>
      </c>
      <c r="AD7">
        <v>0</v>
      </c>
      <c r="AE7">
        <v>0</v>
      </c>
      <c r="AF7">
        <v>9.1440000000000001</v>
      </c>
      <c r="AG7">
        <v>44.1464</v>
      </c>
      <c r="AH7">
        <v>0</v>
      </c>
      <c r="AI7">
        <v>0</v>
      </c>
      <c r="AJ7">
        <v>0</v>
      </c>
      <c r="AK7">
        <v>54.441000000000003</v>
      </c>
      <c r="AL7">
        <v>2.5564</v>
      </c>
      <c r="AM7">
        <v>0</v>
      </c>
      <c r="AN7">
        <v>0.74441999999999997</v>
      </c>
      <c r="AO7">
        <v>0</v>
      </c>
      <c r="AP7">
        <v>7.6859999999999999</v>
      </c>
      <c r="AQ7">
        <v>0</v>
      </c>
      <c r="AR7">
        <v>5.52</v>
      </c>
      <c r="AS7">
        <v>9.6854399999999998</v>
      </c>
      <c r="AT7">
        <v>14.9968</v>
      </c>
      <c r="AU7">
        <v>0</v>
      </c>
      <c r="AV7">
        <v>41.428800000000003</v>
      </c>
      <c r="AW7">
        <v>54.061799999999998</v>
      </c>
      <c r="AX7">
        <v>1.143</v>
      </c>
      <c r="AY7">
        <v>0</v>
      </c>
      <c r="AZ7">
        <f t="shared" si="0"/>
        <v>81.990455999999995</v>
      </c>
      <c r="BA7">
        <f t="shared" si="1"/>
        <v>2640.7281580000003</v>
      </c>
      <c r="BD7">
        <v>4.2945000000000002</v>
      </c>
      <c r="BE7">
        <v>0</v>
      </c>
      <c r="BF7">
        <v>2.0646000000000001E-2</v>
      </c>
      <c r="BG7">
        <v>0</v>
      </c>
      <c r="BH7">
        <v>3.7000000000000002E-3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</v>
      </c>
      <c r="BP7">
        <v>2.19</v>
      </c>
      <c r="BQ7">
        <v>3.4642300000000001</v>
      </c>
      <c r="BR7">
        <v>0</v>
      </c>
      <c r="BS7">
        <v>1.64</v>
      </c>
      <c r="BT7">
        <v>0</v>
      </c>
      <c r="BU7">
        <v>2.85948</v>
      </c>
      <c r="BV7">
        <v>1.302665</v>
      </c>
      <c r="BW7">
        <v>6.3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1.73</v>
      </c>
      <c r="CC7">
        <v>1.47</v>
      </c>
      <c r="CD7">
        <v>0.98</v>
      </c>
      <c r="CE7">
        <v>0</v>
      </c>
      <c r="CF7">
        <v>0.17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5.0961400000000001</v>
      </c>
      <c r="CM7">
        <v>1.870312</v>
      </c>
      <c r="CN7">
        <v>3.5429620000000002</v>
      </c>
      <c r="CO7">
        <v>3</v>
      </c>
      <c r="CP7">
        <v>0.99528000000000005</v>
      </c>
      <c r="CQ7">
        <v>1.396895</v>
      </c>
      <c r="CR7">
        <v>2.34</v>
      </c>
      <c r="CS7">
        <v>1.8343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81.990455999999995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279.18</v>
      </c>
      <c r="V8">
        <v>11.661683</v>
      </c>
      <c r="W8">
        <v>44.444540000000003</v>
      </c>
      <c r="X8">
        <v>147.515625</v>
      </c>
      <c r="Y8">
        <v>0</v>
      </c>
      <c r="Z8">
        <v>6.5537999999999998</v>
      </c>
      <c r="AA8">
        <v>0</v>
      </c>
      <c r="AB8">
        <v>13.602399999999999</v>
      </c>
      <c r="AC8">
        <v>0</v>
      </c>
      <c r="AD8">
        <v>0</v>
      </c>
      <c r="AE8">
        <v>0</v>
      </c>
      <c r="AF8">
        <v>9.1440000000000001</v>
      </c>
      <c r="AG8">
        <v>44.1464</v>
      </c>
      <c r="AH8">
        <v>0</v>
      </c>
      <c r="AI8">
        <v>0</v>
      </c>
      <c r="AJ8">
        <v>0</v>
      </c>
      <c r="AK8">
        <v>54.441000000000003</v>
      </c>
      <c r="AL8">
        <v>2.5564</v>
      </c>
      <c r="AM8">
        <v>0</v>
      </c>
      <c r="AN8">
        <v>0.74441999999999997</v>
      </c>
      <c r="AO8">
        <v>0</v>
      </c>
      <c r="AP8">
        <v>7.6859999999999999</v>
      </c>
      <c r="AQ8">
        <v>0</v>
      </c>
      <c r="AR8">
        <v>5.52</v>
      </c>
      <c r="AS8">
        <v>9.6854399999999998</v>
      </c>
      <c r="AT8">
        <v>14.9968</v>
      </c>
      <c r="AU8">
        <v>0</v>
      </c>
      <c r="AV8">
        <v>41.428800000000003</v>
      </c>
      <c r="AW8">
        <v>54.061799999999998</v>
      </c>
      <c r="AX8">
        <v>1.143</v>
      </c>
      <c r="AY8">
        <v>0</v>
      </c>
      <c r="AZ8">
        <f t="shared" si="0"/>
        <v>81.990455999999995</v>
      </c>
      <c r="BA8">
        <f t="shared" si="1"/>
        <v>2640.7281580000003</v>
      </c>
      <c r="BD8">
        <v>4.2945000000000002</v>
      </c>
      <c r="BE8">
        <v>0</v>
      </c>
      <c r="BF8">
        <v>2.0646000000000001E-2</v>
      </c>
      <c r="BG8">
        <v>0</v>
      </c>
      <c r="BH8">
        <v>3.7000000000000002E-3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</v>
      </c>
      <c r="BP8">
        <v>2.19</v>
      </c>
      <c r="BQ8">
        <v>3.4642300000000001</v>
      </c>
      <c r="BR8">
        <v>0</v>
      </c>
      <c r="BS8">
        <v>1.64</v>
      </c>
      <c r="BT8">
        <v>0</v>
      </c>
      <c r="BU8">
        <v>2.85948</v>
      </c>
      <c r="BV8">
        <v>1.302665</v>
      </c>
      <c r="BW8">
        <v>6.3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1.73</v>
      </c>
      <c r="CC8">
        <v>1.47</v>
      </c>
      <c r="CD8">
        <v>0.98</v>
      </c>
      <c r="CE8">
        <v>0</v>
      </c>
      <c r="CF8">
        <v>0.17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5.0961400000000001</v>
      </c>
      <c r="CM8">
        <v>1.870312</v>
      </c>
      <c r="CN8">
        <v>3.5429620000000002</v>
      </c>
      <c r="CO8">
        <v>3</v>
      </c>
      <c r="CP8">
        <v>0.99528000000000005</v>
      </c>
      <c r="CQ8">
        <v>1.396895</v>
      </c>
      <c r="CR8">
        <v>2.34</v>
      </c>
      <c r="CS8">
        <v>1.8343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81.990455999999995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279.18</v>
      </c>
      <c r="V9">
        <v>11.661683</v>
      </c>
      <c r="W9">
        <v>44.444540000000003</v>
      </c>
      <c r="X9">
        <v>147.515625</v>
      </c>
      <c r="Y9">
        <v>0</v>
      </c>
      <c r="Z9">
        <v>6.5537999999999998</v>
      </c>
      <c r="AA9">
        <v>0</v>
      </c>
      <c r="AB9">
        <v>13.602399999999999</v>
      </c>
      <c r="AC9">
        <v>0</v>
      </c>
      <c r="AD9">
        <v>0</v>
      </c>
      <c r="AE9">
        <v>0</v>
      </c>
      <c r="AF9">
        <v>9.1440000000000001</v>
      </c>
      <c r="AG9">
        <v>44.1464</v>
      </c>
      <c r="AH9">
        <v>0</v>
      </c>
      <c r="AI9">
        <v>0</v>
      </c>
      <c r="AJ9">
        <v>0</v>
      </c>
      <c r="AK9">
        <v>54.441000000000003</v>
      </c>
      <c r="AL9">
        <v>12.782</v>
      </c>
      <c r="AM9">
        <v>0</v>
      </c>
      <c r="AN9">
        <v>0.74441999999999997</v>
      </c>
      <c r="AO9">
        <v>0</v>
      </c>
      <c r="AP9">
        <v>7.6859999999999999</v>
      </c>
      <c r="AQ9">
        <v>0</v>
      </c>
      <c r="AR9">
        <v>5.52</v>
      </c>
      <c r="AS9">
        <v>9.6854399999999998</v>
      </c>
      <c r="AT9">
        <v>14.9968</v>
      </c>
      <c r="AU9">
        <v>0</v>
      </c>
      <c r="AV9">
        <v>41.428800000000003</v>
      </c>
      <c r="AW9">
        <v>54.061799999999998</v>
      </c>
      <c r="AX9">
        <v>1.143</v>
      </c>
      <c r="AY9">
        <v>0</v>
      </c>
      <c r="AZ9">
        <f t="shared" si="0"/>
        <v>82.098355999999995</v>
      </c>
      <c r="BA9">
        <f t="shared" si="1"/>
        <v>2651.0616580000005</v>
      </c>
      <c r="BD9">
        <v>4.2945000000000002</v>
      </c>
      <c r="BE9">
        <v>0</v>
      </c>
      <c r="BF9">
        <v>2.0646000000000001E-2</v>
      </c>
      <c r="BG9">
        <v>0</v>
      </c>
      <c r="BH9">
        <v>3.7000000000000002E-3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</v>
      </c>
      <c r="BP9">
        <v>2.19</v>
      </c>
      <c r="BQ9">
        <v>3.4642300000000001</v>
      </c>
      <c r="BR9">
        <v>0</v>
      </c>
      <c r="BS9">
        <v>1.64</v>
      </c>
      <c r="BT9">
        <v>0</v>
      </c>
      <c r="BU9">
        <v>2.85948</v>
      </c>
      <c r="BV9">
        <v>1.302665</v>
      </c>
      <c r="BW9">
        <v>6.3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1.73</v>
      </c>
      <c r="CC9">
        <v>1.47</v>
      </c>
      <c r="CD9">
        <v>0.98</v>
      </c>
      <c r="CE9">
        <v>0</v>
      </c>
      <c r="CF9">
        <v>0.17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5.0961400000000001</v>
      </c>
      <c r="CM9">
        <v>1.870312</v>
      </c>
      <c r="CN9">
        <v>3.5429620000000002</v>
      </c>
      <c r="CO9">
        <v>3</v>
      </c>
      <c r="CP9">
        <v>0.99528000000000005</v>
      </c>
      <c r="CQ9">
        <v>1.396895</v>
      </c>
      <c r="CR9">
        <v>2.34</v>
      </c>
      <c r="CS9">
        <v>1.9421999999999999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82.098355999999995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279.18</v>
      </c>
      <c r="V10">
        <v>11.661683</v>
      </c>
      <c r="W10">
        <v>44.444540000000003</v>
      </c>
      <c r="X10">
        <v>147.515625</v>
      </c>
      <c r="Y10">
        <v>0</v>
      </c>
      <c r="Z10">
        <v>6.5537999999999998</v>
      </c>
      <c r="AA10">
        <v>0</v>
      </c>
      <c r="AB10">
        <v>13.602399999999999</v>
      </c>
      <c r="AC10">
        <v>0</v>
      </c>
      <c r="AD10">
        <v>0</v>
      </c>
      <c r="AE10">
        <v>0</v>
      </c>
      <c r="AF10">
        <v>9.1440000000000001</v>
      </c>
      <c r="AG10">
        <v>44.1464</v>
      </c>
      <c r="AH10">
        <v>0</v>
      </c>
      <c r="AI10">
        <v>0</v>
      </c>
      <c r="AJ10">
        <v>0</v>
      </c>
      <c r="AK10">
        <v>54.441000000000003</v>
      </c>
      <c r="AL10">
        <v>66.814999999999998</v>
      </c>
      <c r="AM10">
        <v>0</v>
      </c>
      <c r="AN10">
        <v>0.74441999999999997</v>
      </c>
      <c r="AO10">
        <v>0</v>
      </c>
      <c r="AP10">
        <v>7.6859999999999999</v>
      </c>
      <c r="AQ10">
        <v>0</v>
      </c>
      <c r="AR10">
        <v>5.52</v>
      </c>
      <c r="AS10">
        <v>9.6854399999999998</v>
      </c>
      <c r="AT10">
        <v>14.9968</v>
      </c>
      <c r="AU10">
        <v>0</v>
      </c>
      <c r="AV10">
        <v>41.428800000000003</v>
      </c>
      <c r="AW10">
        <v>54.061799999999998</v>
      </c>
      <c r="AX10">
        <v>1.143</v>
      </c>
      <c r="AY10">
        <v>0</v>
      </c>
      <c r="AZ10">
        <f t="shared" si="0"/>
        <v>82.098355999999995</v>
      </c>
      <c r="BA10">
        <f t="shared" si="1"/>
        <v>2705.0946580000004</v>
      </c>
      <c r="BD10">
        <v>4.2945000000000002</v>
      </c>
      <c r="BE10">
        <v>0</v>
      </c>
      <c r="BF10">
        <v>2.0646000000000001E-2</v>
      </c>
      <c r="BG10">
        <v>0</v>
      </c>
      <c r="BH10">
        <v>3.7000000000000002E-3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</v>
      </c>
      <c r="BP10">
        <v>2.19</v>
      </c>
      <c r="BQ10">
        <v>3.4642300000000001</v>
      </c>
      <c r="BR10">
        <v>0</v>
      </c>
      <c r="BS10">
        <v>1.64</v>
      </c>
      <c r="BT10">
        <v>0</v>
      </c>
      <c r="BU10">
        <v>2.85948</v>
      </c>
      <c r="BV10">
        <v>1.302665</v>
      </c>
      <c r="BW10">
        <v>6.3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1.73</v>
      </c>
      <c r="CC10">
        <v>1.47</v>
      </c>
      <c r="CD10">
        <v>0.98</v>
      </c>
      <c r="CE10">
        <v>0</v>
      </c>
      <c r="CF10">
        <v>0.17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5.0961400000000001</v>
      </c>
      <c r="CM10">
        <v>1.870312</v>
      </c>
      <c r="CN10">
        <v>3.5429620000000002</v>
      </c>
      <c r="CO10">
        <v>3</v>
      </c>
      <c r="CP10">
        <v>0.99528000000000005</v>
      </c>
      <c r="CQ10">
        <v>1.396895</v>
      </c>
      <c r="CR10">
        <v>2.34</v>
      </c>
      <c r="CS10">
        <v>1.9421999999999999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82.098355999999995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279.18</v>
      </c>
      <c r="V11">
        <v>11.661683</v>
      </c>
      <c r="W11">
        <v>44.444540000000003</v>
      </c>
      <c r="X11">
        <v>147.515625</v>
      </c>
      <c r="Y11">
        <v>0</v>
      </c>
      <c r="Z11">
        <v>6.5537999999999998</v>
      </c>
      <c r="AA11">
        <v>0</v>
      </c>
      <c r="AB11">
        <v>13.602399999999999</v>
      </c>
      <c r="AC11">
        <v>0</v>
      </c>
      <c r="AD11">
        <v>0</v>
      </c>
      <c r="AE11">
        <v>0</v>
      </c>
      <c r="AF11">
        <v>9.1440000000000001</v>
      </c>
      <c r="AG11">
        <v>44.1464</v>
      </c>
      <c r="AH11">
        <v>0</v>
      </c>
      <c r="AI11">
        <v>0</v>
      </c>
      <c r="AJ11">
        <v>0</v>
      </c>
      <c r="AK11">
        <v>54.441000000000003</v>
      </c>
      <c r="AL11">
        <v>66.814999999999998</v>
      </c>
      <c r="AM11">
        <v>0</v>
      </c>
      <c r="AN11">
        <v>0.74441999999999997</v>
      </c>
      <c r="AO11">
        <v>0</v>
      </c>
      <c r="AP11">
        <v>2.9462999999999999</v>
      </c>
      <c r="AQ11">
        <v>0</v>
      </c>
      <c r="AR11">
        <v>5.52</v>
      </c>
      <c r="AS11">
        <v>9.6854399999999998</v>
      </c>
      <c r="AT11">
        <v>14.9968</v>
      </c>
      <c r="AU11">
        <v>0</v>
      </c>
      <c r="AV11">
        <v>41.428800000000003</v>
      </c>
      <c r="AW11">
        <v>54.061799999999998</v>
      </c>
      <c r="AX11">
        <v>1.143</v>
      </c>
      <c r="AY11">
        <v>0</v>
      </c>
      <c r="AZ11">
        <f t="shared" si="0"/>
        <v>82.098429999999993</v>
      </c>
      <c r="BA11">
        <f t="shared" si="1"/>
        <v>2700.3550320000004</v>
      </c>
      <c r="BD11">
        <v>4.2945000000000002</v>
      </c>
      <c r="BE11">
        <v>0</v>
      </c>
      <c r="BF11">
        <v>2.0719999999999999E-2</v>
      </c>
      <c r="BG11">
        <v>0</v>
      </c>
      <c r="BH11">
        <v>3.7000000000000002E-3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</v>
      </c>
      <c r="BP11">
        <v>2.19</v>
      </c>
      <c r="BQ11">
        <v>3.4642300000000001</v>
      </c>
      <c r="BR11">
        <v>0</v>
      </c>
      <c r="BS11">
        <v>1.64</v>
      </c>
      <c r="BT11">
        <v>0</v>
      </c>
      <c r="BU11">
        <v>2.85948</v>
      </c>
      <c r="BV11">
        <v>1.302665</v>
      </c>
      <c r="BW11">
        <v>6.3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1.73</v>
      </c>
      <c r="CC11">
        <v>1.47</v>
      </c>
      <c r="CD11">
        <v>0.98</v>
      </c>
      <c r="CE11">
        <v>0</v>
      </c>
      <c r="CF11">
        <v>0.17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5.0961400000000001</v>
      </c>
      <c r="CM11">
        <v>1.870312</v>
      </c>
      <c r="CN11">
        <v>3.5429620000000002</v>
      </c>
      <c r="CO11">
        <v>3</v>
      </c>
      <c r="CP11">
        <v>0.99528000000000005</v>
      </c>
      <c r="CQ11">
        <v>1.396895</v>
      </c>
      <c r="CR11">
        <v>2.34</v>
      </c>
      <c r="CS11">
        <v>1.9421999999999999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82.098429999999993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279.18</v>
      </c>
      <c r="V12">
        <v>11.661683</v>
      </c>
      <c r="W12">
        <v>44.444540000000003</v>
      </c>
      <c r="X12">
        <v>147.515625</v>
      </c>
      <c r="Y12">
        <v>0</v>
      </c>
      <c r="Z12">
        <v>0</v>
      </c>
      <c r="AA12">
        <v>0</v>
      </c>
      <c r="AB12">
        <v>13.602399999999999</v>
      </c>
      <c r="AC12">
        <v>0</v>
      </c>
      <c r="AD12">
        <v>0</v>
      </c>
      <c r="AE12">
        <v>0</v>
      </c>
      <c r="AF12">
        <v>9.1440000000000001</v>
      </c>
      <c r="AG12">
        <v>44.1464</v>
      </c>
      <c r="AH12">
        <v>0</v>
      </c>
      <c r="AI12">
        <v>0</v>
      </c>
      <c r="AJ12">
        <v>0</v>
      </c>
      <c r="AK12">
        <v>54.441000000000003</v>
      </c>
      <c r="AL12">
        <v>66.814999999999998</v>
      </c>
      <c r="AM12">
        <v>0</v>
      </c>
      <c r="AN12">
        <v>0.74441999999999997</v>
      </c>
      <c r="AO12">
        <v>0</v>
      </c>
      <c r="AP12">
        <v>2.9462999999999999</v>
      </c>
      <c r="AQ12">
        <v>0</v>
      </c>
      <c r="AR12">
        <v>5.52</v>
      </c>
      <c r="AS12">
        <v>9.6854399999999998</v>
      </c>
      <c r="AT12">
        <v>14.9968</v>
      </c>
      <c r="AU12">
        <v>0</v>
      </c>
      <c r="AV12">
        <v>41.428800000000003</v>
      </c>
      <c r="AW12">
        <v>54.061799999999998</v>
      </c>
      <c r="AX12">
        <v>1.143</v>
      </c>
      <c r="AY12">
        <v>0</v>
      </c>
      <c r="AZ12">
        <f t="shared" si="0"/>
        <v>82.098429999999993</v>
      </c>
      <c r="BA12">
        <f t="shared" si="1"/>
        <v>2693.8012320000003</v>
      </c>
      <c r="BD12">
        <v>4.2945000000000002</v>
      </c>
      <c r="BE12">
        <v>0</v>
      </c>
      <c r="BF12">
        <v>2.0719999999999999E-2</v>
      </c>
      <c r="BG12">
        <v>0</v>
      </c>
      <c r="BH12">
        <v>3.7000000000000002E-3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</v>
      </c>
      <c r="BP12">
        <v>2.19</v>
      </c>
      <c r="BQ12">
        <v>3.4642300000000001</v>
      </c>
      <c r="BR12">
        <v>0</v>
      </c>
      <c r="BS12">
        <v>1.64</v>
      </c>
      <c r="BT12">
        <v>0</v>
      </c>
      <c r="BU12">
        <v>2.85948</v>
      </c>
      <c r="BV12">
        <v>1.302665</v>
      </c>
      <c r="BW12">
        <v>6.3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1.73</v>
      </c>
      <c r="CC12">
        <v>1.47</v>
      </c>
      <c r="CD12">
        <v>0.98</v>
      </c>
      <c r="CE12">
        <v>0</v>
      </c>
      <c r="CF12">
        <v>0.17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5.0961400000000001</v>
      </c>
      <c r="CM12">
        <v>1.870312</v>
      </c>
      <c r="CN12">
        <v>3.5429620000000002</v>
      </c>
      <c r="CO12">
        <v>3</v>
      </c>
      <c r="CP12">
        <v>0.99528000000000005</v>
      </c>
      <c r="CQ12">
        <v>1.396895</v>
      </c>
      <c r="CR12">
        <v>2.34</v>
      </c>
      <c r="CS12">
        <v>1.9421999999999999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82.098429999999993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279.18</v>
      </c>
      <c r="V13">
        <v>11.661683</v>
      </c>
      <c r="W13">
        <v>44.444540000000003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44.1464</v>
      </c>
      <c r="AH13">
        <v>0</v>
      </c>
      <c r="AI13">
        <v>0</v>
      </c>
      <c r="AJ13">
        <v>0</v>
      </c>
      <c r="AK13">
        <v>54.441000000000003</v>
      </c>
      <c r="AL13">
        <v>66.814999999999998</v>
      </c>
      <c r="AM13">
        <v>0</v>
      </c>
      <c r="AN13">
        <v>0.74441999999999997</v>
      </c>
      <c r="AO13">
        <v>0</v>
      </c>
      <c r="AP13">
        <v>2.9462999999999999</v>
      </c>
      <c r="AQ13">
        <v>0</v>
      </c>
      <c r="AR13">
        <v>7.7279999999999998</v>
      </c>
      <c r="AS13">
        <v>9.6854399999999998</v>
      </c>
      <c r="AT13">
        <v>14.9968</v>
      </c>
      <c r="AU13">
        <v>0</v>
      </c>
      <c r="AV13">
        <v>41.428800000000003</v>
      </c>
      <c r="AW13">
        <v>54.061799999999998</v>
      </c>
      <c r="AX13">
        <v>1.143</v>
      </c>
      <c r="AY13">
        <v>0</v>
      </c>
      <c r="AZ13">
        <f t="shared" si="0"/>
        <v>82.098429999999993</v>
      </c>
      <c r="BA13">
        <f t="shared" si="1"/>
        <v>2682.4068320000001</v>
      </c>
      <c r="BD13">
        <v>4.2945000000000002</v>
      </c>
      <c r="BE13">
        <v>0</v>
      </c>
      <c r="BF13">
        <v>2.0719999999999999E-2</v>
      </c>
      <c r="BG13">
        <v>0</v>
      </c>
      <c r="BH13">
        <v>3.7000000000000002E-3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</v>
      </c>
      <c r="BP13">
        <v>2.19</v>
      </c>
      <c r="BQ13">
        <v>3.4642300000000001</v>
      </c>
      <c r="BR13">
        <v>0</v>
      </c>
      <c r="BS13">
        <v>1.64</v>
      </c>
      <c r="BT13">
        <v>0</v>
      </c>
      <c r="BU13">
        <v>2.85948</v>
      </c>
      <c r="BV13">
        <v>1.302665</v>
      </c>
      <c r="BW13">
        <v>6.3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1.73</v>
      </c>
      <c r="CC13">
        <v>1.47</v>
      </c>
      <c r="CD13">
        <v>0.98</v>
      </c>
      <c r="CE13">
        <v>0</v>
      </c>
      <c r="CF13">
        <v>0.17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5.0961400000000001</v>
      </c>
      <c r="CM13">
        <v>1.870312</v>
      </c>
      <c r="CN13">
        <v>3.5429620000000002</v>
      </c>
      <c r="CO13">
        <v>3</v>
      </c>
      <c r="CP13">
        <v>0.99528000000000005</v>
      </c>
      <c r="CQ13">
        <v>1.396895</v>
      </c>
      <c r="CR13">
        <v>2.34</v>
      </c>
      <c r="CS13">
        <v>1.9421999999999999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82.098429999999993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279.18</v>
      </c>
      <c r="V14">
        <v>11.661683</v>
      </c>
      <c r="W14">
        <v>44.444540000000003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44.1464</v>
      </c>
      <c r="AH14">
        <v>0</v>
      </c>
      <c r="AI14">
        <v>0</v>
      </c>
      <c r="AJ14">
        <v>0</v>
      </c>
      <c r="AK14">
        <v>54.441000000000003</v>
      </c>
      <c r="AL14">
        <v>12.782</v>
      </c>
      <c r="AM14">
        <v>0</v>
      </c>
      <c r="AN14">
        <v>0.74441999999999997</v>
      </c>
      <c r="AO14">
        <v>0</v>
      </c>
      <c r="AP14">
        <v>2.9462999999999999</v>
      </c>
      <c r="AQ14">
        <v>0</v>
      </c>
      <c r="AR14">
        <v>7.7279999999999998</v>
      </c>
      <c r="AS14">
        <v>9.6854399999999998</v>
      </c>
      <c r="AT14">
        <v>14.9968</v>
      </c>
      <c r="AU14">
        <v>0</v>
      </c>
      <c r="AV14">
        <v>41.428800000000003</v>
      </c>
      <c r="AW14">
        <v>54.061799999999998</v>
      </c>
      <c r="AX14">
        <v>1.143</v>
      </c>
      <c r="AY14">
        <v>0</v>
      </c>
      <c r="AZ14">
        <f t="shared" si="0"/>
        <v>82.098429999999993</v>
      </c>
      <c r="BA14">
        <f t="shared" si="1"/>
        <v>2628.3738320000002</v>
      </c>
      <c r="BD14">
        <v>4.2945000000000002</v>
      </c>
      <c r="BE14">
        <v>0</v>
      </c>
      <c r="BF14">
        <v>2.0719999999999999E-2</v>
      </c>
      <c r="BG14">
        <v>0</v>
      </c>
      <c r="BH14">
        <v>3.7000000000000002E-3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</v>
      </c>
      <c r="BP14">
        <v>2.19</v>
      </c>
      <c r="BQ14">
        <v>3.4642300000000001</v>
      </c>
      <c r="BR14">
        <v>0</v>
      </c>
      <c r="BS14">
        <v>1.64</v>
      </c>
      <c r="BT14">
        <v>0</v>
      </c>
      <c r="BU14">
        <v>2.85948</v>
      </c>
      <c r="BV14">
        <v>1.302665</v>
      </c>
      <c r="BW14">
        <v>6.3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1.73</v>
      </c>
      <c r="CC14">
        <v>1.47</v>
      </c>
      <c r="CD14">
        <v>0.98</v>
      </c>
      <c r="CE14">
        <v>0</v>
      </c>
      <c r="CF14">
        <v>0.17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5.0961400000000001</v>
      </c>
      <c r="CM14">
        <v>1.870312</v>
      </c>
      <c r="CN14">
        <v>3.5429620000000002</v>
      </c>
      <c r="CO14">
        <v>3</v>
      </c>
      <c r="CP14">
        <v>0.99528000000000005</v>
      </c>
      <c r="CQ14">
        <v>1.396895</v>
      </c>
      <c r="CR14">
        <v>2.34</v>
      </c>
      <c r="CS14">
        <v>1.9421999999999999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82.098429999999993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279.18</v>
      </c>
      <c r="V15">
        <v>11.661683</v>
      </c>
      <c r="W15">
        <v>44.444540000000003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44.1464</v>
      </c>
      <c r="AH15">
        <v>0</v>
      </c>
      <c r="AI15">
        <v>0</v>
      </c>
      <c r="AJ15">
        <v>0</v>
      </c>
      <c r="AK15">
        <v>54.441000000000003</v>
      </c>
      <c r="AL15">
        <v>2.5564</v>
      </c>
      <c r="AM15">
        <v>0</v>
      </c>
      <c r="AN15">
        <v>0.74441999999999997</v>
      </c>
      <c r="AO15">
        <v>0</v>
      </c>
      <c r="AP15">
        <v>2.9462999999999999</v>
      </c>
      <c r="AQ15">
        <v>0</v>
      </c>
      <c r="AR15">
        <v>11.04</v>
      </c>
      <c r="AS15">
        <v>9.6854399999999998</v>
      </c>
      <c r="AT15">
        <v>14.9968</v>
      </c>
      <c r="AU15">
        <v>0</v>
      </c>
      <c r="AV15">
        <v>41.428800000000003</v>
      </c>
      <c r="AW15">
        <v>54.061799999999998</v>
      </c>
      <c r="AX15">
        <v>1.143</v>
      </c>
      <c r="AY15">
        <v>0</v>
      </c>
      <c r="AZ15">
        <f t="shared" si="0"/>
        <v>82.098429999999993</v>
      </c>
      <c r="BA15">
        <f t="shared" si="1"/>
        <v>2621.4602319999999</v>
      </c>
      <c r="BD15">
        <v>4.2945000000000002</v>
      </c>
      <c r="BE15">
        <v>0</v>
      </c>
      <c r="BF15">
        <v>2.0719999999999999E-2</v>
      </c>
      <c r="BG15">
        <v>0</v>
      </c>
      <c r="BH15">
        <v>3.7000000000000002E-3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</v>
      </c>
      <c r="BP15">
        <v>2.19</v>
      </c>
      <c r="BQ15">
        <v>3.4642300000000001</v>
      </c>
      <c r="BR15">
        <v>0</v>
      </c>
      <c r="BS15">
        <v>1.64</v>
      </c>
      <c r="BT15">
        <v>0</v>
      </c>
      <c r="BU15">
        <v>2.85948</v>
      </c>
      <c r="BV15">
        <v>1.302665</v>
      </c>
      <c r="BW15">
        <v>6.3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1.73</v>
      </c>
      <c r="CC15">
        <v>1.47</v>
      </c>
      <c r="CD15">
        <v>0.98</v>
      </c>
      <c r="CE15">
        <v>0</v>
      </c>
      <c r="CF15">
        <v>0.17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5.0961400000000001</v>
      </c>
      <c r="CM15">
        <v>1.870312</v>
      </c>
      <c r="CN15">
        <v>3.5429620000000002</v>
      </c>
      <c r="CO15">
        <v>3</v>
      </c>
      <c r="CP15">
        <v>0.99528000000000005</v>
      </c>
      <c r="CQ15">
        <v>1.396895</v>
      </c>
      <c r="CR15">
        <v>2.34</v>
      </c>
      <c r="CS15">
        <v>1.9421999999999999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82.098429999999993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279.18</v>
      </c>
      <c r="V16">
        <v>11.661683</v>
      </c>
      <c r="W16">
        <v>44.444540000000003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44.1464</v>
      </c>
      <c r="AH16">
        <v>0</v>
      </c>
      <c r="AI16">
        <v>0</v>
      </c>
      <c r="AJ16">
        <v>0</v>
      </c>
      <c r="AK16">
        <v>54.441000000000003</v>
      </c>
      <c r="AL16">
        <v>2.5564</v>
      </c>
      <c r="AM16">
        <v>0</v>
      </c>
      <c r="AN16">
        <v>0.74441999999999997</v>
      </c>
      <c r="AO16">
        <v>0</v>
      </c>
      <c r="AP16">
        <v>2.9462999999999999</v>
      </c>
      <c r="AQ16">
        <v>0</v>
      </c>
      <c r="AR16">
        <v>11.04</v>
      </c>
      <c r="AS16">
        <v>9.6854399999999998</v>
      </c>
      <c r="AT16">
        <v>14.9968</v>
      </c>
      <c r="AU16">
        <v>0</v>
      </c>
      <c r="AV16">
        <v>41.428800000000003</v>
      </c>
      <c r="AW16">
        <v>54.061799999999998</v>
      </c>
      <c r="AX16">
        <v>1.143</v>
      </c>
      <c r="AY16">
        <v>0</v>
      </c>
      <c r="AZ16">
        <f t="shared" si="0"/>
        <v>82.098429999999993</v>
      </c>
      <c r="BA16">
        <f t="shared" si="1"/>
        <v>2621.4602319999999</v>
      </c>
      <c r="BD16">
        <v>4.2945000000000002</v>
      </c>
      <c r="BE16">
        <v>0</v>
      </c>
      <c r="BF16">
        <v>2.0719999999999999E-2</v>
      </c>
      <c r="BG16">
        <v>0</v>
      </c>
      <c r="BH16">
        <v>3.7000000000000002E-3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</v>
      </c>
      <c r="BP16">
        <v>2.19</v>
      </c>
      <c r="BQ16">
        <v>3.4642300000000001</v>
      </c>
      <c r="BR16">
        <v>0</v>
      </c>
      <c r="BS16">
        <v>1.64</v>
      </c>
      <c r="BT16">
        <v>0</v>
      </c>
      <c r="BU16">
        <v>2.85948</v>
      </c>
      <c r="BV16">
        <v>1.302665</v>
      </c>
      <c r="BW16">
        <v>6.3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1.73</v>
      </c>
      <c r="CC16">
        <v>1.47</v>
      </c>
      <c r="CD16">
        <v>0.98</v>
      </c>
      <c r="CE16">
        <v>0</v>
      </c>
      <c r="CF16">
        <v>0.17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5.0961400000000001</v>
      </c>
      <c r="CM16">
        <v>1.870312</v>
      </c>
      <c r="CN16">
        <v>3.5429620000000002</v>
      </c>
      <c r="CO16">
        <v>3</v>
      </c>
      <c r="CP16">
        <v>0.99528000000000005</v>
      </c>
      <c r="CQ16">
        <v>1.396895</v>
      </c>
      <c r="CR16">
        <v>2.34</v>
      </c>
      <c r="CS16">
        <v>1.9421999999999999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82.098429999999993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279.18</v>
      </c>
      <c r="V17">
        <v>11.661683</v>
      </c>
      <c r="W17">
        <v>44.444540000000003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44.1464</v>
      </c>
      <c r="AH17">
        <v>0</v>
      </c>
      <c r="AI17">
        <v>0</v>
      </c>
      <c r="AJ17">
        <v>0</v>
      </c>
      <c r="AK17">
        <v>54.441000000000003</v>
      </c>
      <c r="AL17">
        <v>2.5564</v>
      </c>
      <c r="AM17">
        <v>0</v>
      </c>
      <c r="AN17">
        <v>0.74441999999999997</v>
      </c>
      <c r="AO17">
        <v>0</v>
      </c>
      <c r="AP17">
        <v>2.9462999999999999</v>
      </c>
      <c r="AQ17">
        <v>0</v>
      </c>
      <c r="AR17">
        <v>11.04</v>
      </c>
      <c r="AS17">
        <v>9.6854399999999998</v>
      </c>
      <c r="AT17">
        <v>14.9968</v>
      </c>
      <c r="AU17">
        <v>0</v>
      </c>
      <c r="AV17">
        <v>41.428800000000003</v>
      </c>
      <c r="AW17">
        <v>54.061799999999998</v>
      </c>
      <c r="AX17">
        <v>1.143</v>
      </c>
      <c r="AY17">
        <v>0</v>
      </c>
      <c r="AZ17">
        <f t="shared" si="0"/>
        <v>82.098429999999993</v>
      </c>
      <c r="BA17">
        <f t="shared" si="1"/>
        <v>2621.4602319999999</v>
      </c>
      <c r="BD17">
        <v>4.2945000000000002</v>
      </c>
      <c r="BE17">
        <v>0</v>
      </c>
      <c r="BF17">
        <v>2.0719999999999999E-2</v>
      </c>
      <c r="BG17">
        <v>0</v>
      </c>
      <c r="BH17">
        <v>3.7000000000000002E-3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</v>
      </c>
      <c r="BP17">
        <v>2.19</v>
      </c>
      <c r="BQ17">
        <v>3.4642300000000001</v>
      </c>
      <c r="BR17">
        <v>0</v>
      </c>
      <c r="BS17">
        <v>1.64</v>
      </c>
      <c r="BT17">
        <v>0</v>
      </c>
      <c r="BU17">
        <v>2.85948</v>
      </c>
      <c r="BV17">
        <v>1.302665</v>
      </c>
      <c r="BW17">
        <v>6.3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1.73</v>
      </c>
      <c r="CC17">
        <v>1.47</v>
      </c>
      <c r="CD17">
        <v>0.98</v>
      </c>
      <c r="CE17">
        <v>0</v>
      </c>
      <c r="CF17">
        <v>0.17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5.0961400000000001</v>
      </c>
      <c r="CM17">
        <v>1.870312</v>
      </c>
      <c r="CN17">
        <v>3.5429620000000002</v>
      </c>
      <c r="CO17">
        <v>3</v>
      </c>
      <c r="CP17">
        <v>0.99528000000000005</v>
      </c>
      <c r="CQ17">
        <v>1.396895</v>
      </c>
      <c r="CR17">
        <v>2.34</v>
      </c>
      <c r="CS17">
        <v>1.9421999999999999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82.098429999999993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279.18</v>
      </c>
      <c r="V18">
        <v>11.661683</v>
      </c>
      <c r="W18">
        <v>44.444540000000003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44.1464</v>
      </c>
      <c r="AH18">
        <v>0</v>
      </c>
      <c r="AI18">
        <v>0</v>
      </c>
      <c r="AJ18">
        <v>0</v>
      </c>
      <c r="AK18">
        <v>54.441000000000003</v>
      </c>
      <c r="AL18">
        <v>2.5564</v>
      </c>
      <c r="AM18">
        <v>0</v>
      </c>
      <c r="AN18">
        <v>0.74441999999999997</v>
      </c>
      <c r="AO18">
        <v>0</v>
      </c>
      <c r="AP18">
        <v>2.9462999999999999</v>
      </c>
      <c r="AQ18">
        <v>0</v>
      </c>
      <c r="AR18">
        <v>11.04</v>
      </c>
      <c r="AS18">
        <v>9.6854399999999998</v>
      </c>
      <c r="AT18">
        <v>14.9968</v>
      </c>
      <c r="AU18">
        <v>0</v>
      </c>
      <c r="AV18">
        <v>41.428800000000003</v>
      </c>
      <c r="AW18">
        <v>54.061799999999998</v>
      </c>
      <c r="AX18">
        <v>1.143</v>
      </c>
      <c r="AY18">
        <v>0</v>
      </c>
      <c r="AZ18">
        <f t="shared" si="0"/>
        <v>82.098429999999993</v>
      </c>
      <c r="BA18">
        <f t="shared" si="1"/>
        <v>2621.4602319999999</v>
      </c>
      <c r="BD18">
        <v>4.2945000000000002</v>
      </c>
      <c r="BE18">
        <v>0</v>
      </c>
      <c r="BF18">
        <v>2.0719999999999999E-2</v>
      </c>
      <c r="BG18">
        <v>0</v>
      </c>
      <c r="BH18">
        <v>3.7000000000000002E-3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</v>
      </c>
      <c r="BP18">
        <v>2.19</v>
      </c>
      <c r="BQ18">
        <v>3.4642300000000001</v>
      </c>
      <c r="BR18">
        <v>0</v>
      </c>
      <c r="BS18">
        <v>1.64</v>
      </c>
      <c r="BT18">
        <v>0</v>
      </c>
      <c r="BU18">
        <v>2.85948</v>
      </c>
      <c r="BV18">
        <v>1.302665</v>
      </c>
      <c r="BW18">
        <v>6.3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1.73</v>
      </c>
      <c r="CC18">
        <v>1.47</v>
      </c>
      <c r="CD18">
        <v>0.98</v>
      </c>
      <c r="CE18">
        <v>0</v>
      </c>
      <c r="CF18">
        <v>0.17</v>
      </c>
      <c r="CG18">
        <v>3.77</v>
      </c>
      <c r="CH18">
        <v>0</v>
      </c>
      <c r="CI18">
        <v>7.24</v>
      </c>
      <c r="CJ18">
        <v>1.92</v>
      </c>
      <c r="CK18">
        <v>1.79</v>
      </c>
      <c r="CL18">
        <v>5.0961400000000001</v>
      </c>
      <c r="CM18">
        <v>1.870312</v>
      </c>
      <c r="CN18">
        <v>3.5429620000000002</v>
      </c>
      <c r="CO18">
        <v>3</v>
      </c>
      <c r="CP18">
        <v>0.99528000000000005</v>
      </c>
      <c r="CQ18">
        <v>1.396895</v>
      </c>
      <c r="CR18">
        <v>2.34</v>
      </c>
      <c r="CS18">
        <v>1.9421999999999999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82.098429999999993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279.18</v>
      </c>
      <c r="V19">
        <v>11.661683</v>
      </c>
      <c r="W19">
        <v>44.444540000000003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44.1464</v>
      </c>
      <c r="AH19">
        <v>0</v>
      </c>
      <c r="AI19">
        <v>0</v>
      </c>
      <c r="AJ19">
        <v>0</v>
      </c>
      <c r="AK19">
        <v>54.441000000000003</v>
      </c>
      <c r="AL19">
        <v>2.5564</v>
      </c>
      <c r="AM19">
        <v>0</v>
      </c>
      <c r="AN19">
        <v>0.74441999999999997</v>
      </c>
      <c r="AO19">
        <v>0</v>
      </c>
      <c r="AP19">
        <v>2.9462999999999999</v>
      </c>
      <c r="AQ19">
        <v>0</v>
      </c>
      <c r="AR19">
        <v>35.328000000000003</v>
      </c>
      <c r="AS19">
        <v>24.2136</v>
      </c>
      <c r="AT19">
        <v>14.9968</v>
      </c>
      <c r="AU19">
        <v>0</v>
      </c>
      <c r="AV19">
        <v>41.428800000000003</v>
      </c>
      <c r="AW19">
        <v>54.061799999999998</v>
      </c>
      <c r="AX19">
        <v>1.143</v>
      </c>
      <c r="AY19">
        <v>0</v>
      </c>
      <c r="AZ19">
        <f t="shared" si="0"/>
        <v>82.098429999999993</v>
      </c>
      <c r="BA19">
        <f t="shared" si="1"/>
        <v>2660.2763919999998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</v>
      </c>
      <c r="BP19">
        <v>2.19</v>
      </c>
      <c r="BQ19">
        <v>3.4642300000000001</v>
      </c>
      <c r="BR19">
        <v>0</v>
      </c>
      <c r="BS19">
        <v>1.64</v>
      </c>
      <c r="BT19">
        <v>0</v>
      </c>
      <c r="BU19">
        <v>2.85948</v>
      </c>
      <c r="BV19">
        <v>1.302665</v>
      </c>
      <c r="BW19">
        <v>6.3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1.73</v>
      </c>
      <c r="CC19">
        <v>1.47</v>
      </c>
      <c r="CD19">
        <v>0.98</v>
      </c>
      <c r="CE19">
        <v>0</v>
      </c>
      <c r="CF19">
        <v>0.17</v>
      </c>
      <c r="CG19">
        <v>3.77</v>
      </c>
      <c r="CH19">
        <v>0</v>
      </c>
      <c r="CI19">
        <v>7.24</v>
      </c>
      <c r="CJ19">
        <v>1.92</v>
      </c>
      <c r="CK19">
        <v>1.79</v>
      </c>
      <c r="CL19">
        <v>5.0961400000000001</v>
      </c>
      <c r="CM19">
        <v>1.870312</v>
      </c>
      <c r="CN19">
        <v>3.5429620000000002</v>
      </c>
      <c r="CO19">
        <v>3</v>
      </c>
      <c r="CP19">
        <v>0.99528000000000005</v>
      </c>
      <c r="CQ19">
        <v>1.396895</v>
      </c>
      <c r="CR19">
        <v>2.34</v>
      </c>
      <c r="CS19">
        <v>1.9421999999999999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82.098429999999993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279.18</v>
      </c>
      <c r="V20">
        <v>11.661683</v>
      </c>
      <c r="W20">
        <v>44.444540000000003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44.1464</v>
      </c>
      <c r="AH20">
        <v>0</v>
      </c>
      <c r="AI20">
        <v>0</v>
      </c>
      <c r="AJ20">
        <v>0</v>
      </c>
      <c r="AK20">
        <v>54.441000000000003</v>
      </c>
      <c r="AL20">
        <v>2.5564</v>
      </c>
      <c r="AM20">
        <v>0</v>
      </c>
      <c r="AN20">
        <v>0.74441999999999997</v>
      </c>
      <c r="AO20">
        <v>0</v>
      </c>
      <c r="AP20">
        <v>2.9462999999999999</v>
      </c>
      <c r="AQ20">
        <v>0</v>
      </c>
      <c r="AR20">
        <v>35.328000000000003</v>
      </c>
      <c r="AS20">
        <v>24.2136</v>
      </c>
      <c r="AT20">
        <v>14.9968</v>
      </c>
      <c r="AU20">
        <v>0</v>
      </c>
      <c r="AV20">
        <v>41.428800000000003</v>
      </c>
      <c r="AW20">
        <v>54.061799999999998</v>
      </c>
      <c r="AX20">
        <v>1.143</v>
      </c>
      <c r="AY20">
        <v>0</v>
      </c>
      <c r="AZ20">
        <f t="shared" si="0"/>
        <v>82.098429999999993</v>
      </c>
      <c r="BA20">
        <f t="shared" si="1"/>
        <v>2660.2763919999998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</v>
      </c>
      <c r="BP20">
        <v>2.19</v>
      </c>
      <c r="BQ20">
        <v>3.4642300000000001</v>
      </c>
      <c r="BR20">
        <v>0</v>
      </c>
      <c r="BS20">
        <v>1.64</v>
      </c>
      <c r="BT20">
        <v>0</v>
      </c>
      <c r="BU20">
        <v>2.85948</v>
      </c>
      <c r="BV20">
        <v>1.302665</v>
      </c>
      <c r="BW20">
        <v>6.3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1.73</v>
      </c>
      <c r="CC20">
        <v>1.47</v>
      </c>
      <c r="CD20">
        <v>0.98</v>
      </c>
      <c r="CE20">
        <v>0</v>
      </c>
      <c r="CF20">
        <v>0.17</v>
      </c>
      <c r="CG20">
        <v>3.77</v>
      </c>
      <c r="CH20">
        <v>0</v>
      </c>
      <c r="CI20">
        <v>7.24</v>
      </c>
      <c r="CJ20">
        <v>1.92</v>
      </c>
      <c r="CK20">
        <v>1.79</v>
      </c>
      <c r="CL20">
        <v>5.0961400000000001</v>
      </c>
      <c r="CM20">
        <v>1.870312</v>
      </c>
      <c r="CN20">
        <v>3.5429620000000002</v>
      </c>
      <c r="CO20">
        <v>3</v>
      </c>
      <c r="CP20">
        <v>0.99528000000000005</v>
      </c>
      <c r="CQ20">
        <v>1.396895</v>
      </c>
      <c r="CR20">
        <v>2.34</v>
      </c>
      <c r="CS20">
        <v>1.9421999999999999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82.098429999999993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279.18</v>
      </c>
      <c r="V21">
        <v>11.661683</v>
      </c>
      <c r="W21">
        <v>44.444540000000003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44.1464</v>
      </c>
      <c r="AH21">
        <v>0</v>
      </c>
      <c r="AI21">
        <v>0</v>
      </c>
      <c r="AJ21">
        <v>0</v>
      </c>
      <c r="AK21">
        <v>54.441000000000003</v>
      </c>
      <c r="AL21">
        <v>2.5564</v>
      </c>
      <c r="AM21">
        <v>0</v>
      </c>
      <c r="AN21">
        <v>0.74441999999999997</v>
      </c>
      <c r="AO21">
        <v>0</v>
      </c>
      <c r="AP21">
        <v>2.9462999999999999</v>
      </c>
      <c r="AQ21">
        <v>0</v>
      </c>
      <c r="AR21">
        <v>8.8320000000000007</v>
      </c>
      <c r="AS21">
        <v>24.2136</v>
      </c>
      <c r="AT21">
        <v>14.9968</v>
      </c>
      <c r="AU21">
        <v>0</v>
      </c>
      <c r="AV21">
        <v>41.428800000000003</v>
      </c>
      <c r="AW21">
        <v>54.061799999999998</v>
      </c>
      <c r="AX21">
        <v>1.143</v>
      </c>
      <c r="AY21">
        <v>0</v>
      </c>
      <c r="AZ21">
        <f t="shared" si="0"/>
        <v>82.098429999999993</v>
      </c>
      <c r="BA21">
        <f t="shared" si="1"/>
        <v>2633.7803919999997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</v>
      </c>
      <c r="BP21">
        <v>2.19</v>
      </c>
      <c r="BQ21">
        <v>3.4642300000000001</v>
      </c>
      <c r="BR21">
        <v>0</v>
      </c>
      <c r="BS21">
        <v>1.64</v>
      </c>
      <c r="BT21">
        <v>0</v>
      </c>
      <c r="BU21">
        <v>2.85948</v>
      </c>
      <c r="BV21">
        <v>1.302665</v>
      </c>
      <c r="BW21">
        <v>6.3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1.73</v>
      </c>
      <c r="CC21">
        <v>1.47</v>
      </c>
      <c r="CD21">
        <v>0.98</v>
      </c>
      <c r="CE21">
        <v>0</v>
      </c>
      <c r="CF21">
        <v>0.17</v>
      </c>
      <c r="CG21">
        <v>3.77</v>
      </c>
      <c r="CH21">
        <v>0</v>
      </c>
      <c r="CI21">
        <v>7.24</v>
      </c>
      <c r="CJ21">
        <v>1.92</v>
      </c>
      <c r="CK21">
        <v>1.79</v>
      </c>
      <c r="CL21">
        <v>5.0961400000000001</v>
      </c>
      <c r="CM21">
        <v>1.870312</v>
      </c>
      <c r="CN21">
        <v>3.5429620000000002</v>
      </c>
      <c r="CO21">
        <v>3</v>
      </c>
      <c r="CP21">
        <v>0.99528000000000005</v>
      </c>
      <c r="CQ21">
        <v>1.396895</v>
      </c>
      <c r="CR21">
        <v>2.34</v>
      </c>
      <c r="CS21">
        <v>1.9421999999999999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82.098429999999993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279.18</v>
      </c>
      <c r="V22">
        <v>11.661683</v>
      </c>
      <c r="W22">
        <v>44.444540000000003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44.1464</v>
      </c>
      <c r="AH22">
        <v>2.931</v>
      </c>
      <c r="AI22">
        <v>0</v>
      </c>
      <c r="AJ22">
        <v>0</v>
      </c>
      <c r="AK22">
        <v>54.441000000000003</v>
      </c>
      <c r="AL22">
        <v>2.5564</v>
      </c>
      <c r="AM22">
        <v>0</v>
      </c>
      <c r="AN22">
        <v>0.74441999999999997</v>
      </c>
      <c r="AO22">
        <v>0</v>
      </c>
      <c r="AP22">
        <v>2.3058000000000001</v>
      </c>
      <c r="AQ22">
        <v>0</v>
      </c>
      <c r="AR22">
        <v>8.8320000000000007</v>
      </c>
      <c r="AS22">
        <v>24.2136</v>
      </c>
      <c r="AT22">
        <v>14.9968</v>
      </c>
      <c r="AU22">
        <v>0</v>
      </c>
      <c r="AV22">
        <v>41.428800000000003</v>
      </c>
      <c r="AW22">
        <v>54.061799999999998</v>
      </c>
      <c r="AX22">
        <v>1.143</v>
      </c>
      <c r="AY22">
        <v>0</v>
      </c>
      <c r="AZ22">
        <f t="shared" si="0"/>
        <v>82.120829999999998</v>
      </c>
      <c r="BA22">
        <f t="shared" si="1"/>
        <v>2636.0932919999996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</v>
      </c>
      <c r="BP22">
        <v>2.19</v>
      </c>
      <c r="BQ22">
        <v>3.4642300000000001</v>
      </c>
      <c r="BR22">
        <v>0</v>
      </c>
      <c r="BS22">
        <v>1.64</v>
      </c>
      <c r="BT22">
        <v>0</v>
      </c>
      <c r="BU22">
        <v>2.85948</v>
      </c>
      <c r="BV22">
        <v>1.302665</v>
      </c>
      <c r="BW22">
        <v>6.3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1.73</v>
      </c>
      <c r="CC22">
        <v>1.47</v>
      </c>
      <c r="CD22">
        <v>0.98</v>
      </c>
      <c r="CE22">
        <v>0</v>
      </c>
      <c r="CF22">
        <v>0.17</v>
      </c>
      <c r="CG22">
        <v>3.77</v>
      </c>
      <c r="CH22">
        <v>2.24E-2</v>
      </c>
      <c r="CI22">
        <v>7.24</v>
      </c>
      <c r="CJ22">
        <v>1.92</v>
      </c>
      <c r="CK22">
        <v>1.79</v>
      </c>
      <c r="CL22">
        <v>5.0961400000000001</v>
      </c>
      <c r="CM22">
        <v>1.870312</v>
      </c>
      <c r="CN22">
        <v>3.5429620000000002</v>
      </c>
      <c r="CO22">
        <v>3</v>
      </c>
      <c r="CP22">
        <v>0.99528000000000005</v>
      </c>
      <c r="CQ22">
        <v>1.396895</v>
      </c>
      <c r="CR22">
        <v>2.34</v>
      </c>
      <c r="CS22">
        <v>1.9421999999999999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82.120829999999998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279.18</v>
      </c>
      <c r="V23">
        <v>11.661683</v>
      </c>
      <c r="W23">
        <v>44.444540000000003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44.1464</v>
      </c>
      <c r="AH23">
        <v>19.54</v>
      </c>
      <c r="AI23">
        <v>0</v>
      </c>
      <c r="AJ23">
        <v>0</v>
      </c>
      <c r="AK23">
        <v>54.441000000000003</v>
      </c>
      <c r="AL23">
        <v>2.5564</v>
      </c>
      <c r="AM23">
        <v>5.4608400000000001</v>
      </c>
      <c r="AN23">
        <v>0.74441999999999997</v>
      </c>
      <c r="AO23">
        <v>0</v>
      </c>
      <c r="AP23">
        <v>2.3058000000000001</v>
      </c>
      <c r="AQ23">
        <v>0</v>
      </c>
      <c r="AR23">
        <v>5.52</v>
      </c>
      <c r="AS23">
        <v>24.2136</v>
      </c>
      <c r="AT23">
        <v>14.9968</v>
      </c>
      <c r="AU23">
        <v>0</v>
      </c>
      <c r="AV23">
        <v>41.428800000000003</v>
      </c>
      <c r="AW23">
        <v>54.061799999999998</v>
      </c>
      <c r="AX23">
        <v>1.143</v>
      </c>
      <c r="AY23">
        <v>0</v>
      </c>
      <c r="AZ23">
        <f t="shared" si="0"/>
        <v>82.255229999999997</v>
      </c>
      <c r="BA23">
        <f t="shared" si="1"/>
        <v>2654.9855320000001</v>
      </c>
      <c r="BD23">
        <v>4.2945000000000002</v>
      </c>
      <c r="BE23">
        <v>0</v>
      </c>
      <c r="BF23">
        <v>2.0719999999999999E-2</v>
      </c>
      <c r="BG23">
        <v>0</v>
      </c>
      <c r="BH23">
        <v>3.7000000000000002E-3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</v>
      </c>
      <c r="BP23">
        <v>2.19</v>
      </c>
      <c r="BQ23">
        <v>3.4642300000000001</v>
      </c>
      <c r="BR23">
        <v>0</v>
      </c>
      <c r="BS23">
        <v>1.64</v>
      </c>
      <c r="BT23">
        <v>0</v>
      </c>
      <c r="BU23">
        <v>2.85948</v>
      </c>
      <c r="BV23">
        <v>1.302665</v>
      </c>
      <c r="BW23">
        <v>6.3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1.73</v>
      </c>
      <c r="CC23">
        <v>1.47</v>
      </c>
      <c r="CD23">
        <v>0.98</v>
      </c>
      <c r="CE23">
        <v>0</v>
      </c>
      <c r="CF23">
        <v>0.17</v>
      </c>
      <c r="CG23">
        <v>3.77</v>
      </c>
      <c r="CH23">
        <v>0.15679999999999999</v>
      </c>
      <c r="CI23">
        <v>7.24</v>
      </c>
      <c r="CJ23">
        <v>1.92</v>
      </c>
      <c r="CK23">
        <v>1.79</v>
      </c>
      <c r="CL23">
        <v>5.0961400000000001</v>
      </c>
      <c r="CM23">
        <v>1.870312</v>
      </c>
      <c r="CN23">
        <v>3.5429620000000002</v>
      </c>
      <c r="CO23">
        <v>3</v>
      </c>
      <c r="CP23">
        <v>0.99528000000000005</v>
      </c>
      <c r="CQ23">
        <v>1.396895</v>
      </c>
      <c r="CR23">
        <v>2.34</v>
      </c>
      <c r="CS23">
        <v>1.9421999999999999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82.255229999999997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279.18</v>
      </c>
      <c r="V24">
        <v>11.661683</v>
      </c>
      <c r="W24">
        <v>44.444540000000003</v>
      </c>
      <c r="X24">
        <v>147.515625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44.1464</v>
      </c>
      <c r="AH24">
        <v>19.54</v>
      </c>
      <c r="AI24">
        <v>0</v>
      </c>
      <c r="AJ24">
        <v>0</v>
      </c>
      <c r="AK24">
        <v>54.441000000000003</v>
      </c>
      <c r="AL24">
        <v>2.5564</v>
      </c>
      <c r="AM24">
        <v>5.4608400000000001</v>
      </c>
      <c r="AN24">
        <v>0.74441999999999997</v>
      </c>
      <c r="AO24">
        <v>0</v>
      </c>
      <c r="AP24">
        <v>1.9215</v>
      </c>
      <c r="AQ24">
        <v>16.302</v>
      </c>
      <c r="AR24">
        <v>5.52</v>
      </c>
      <c r="AS24">
        <v>24.2136</v>
      </c>
      <c r="AT24">
        <v>14.9968</v>
      </c>
      <c r="AU24">
        <v>0</v>
      </c>
      <c r="AV24">
        <v>41.428800000000003</v>
      </c>
      <c r="AW24">
        <v>54.061799999999998</v>
      </c>
      <c r="AX24">
        <v>1.143</v>
      </c>
      <c r="AY24">
        <v>0</v>
      </c>
      <c r="AZ24">
        <f t="shared" si="0"/>
        <v>82.255229999999997</v>
      </c>
      <c r="BA24">
        <f t="shared" si="1"/>
        <v>2672.003232</v>
      </c>
      <c r="BD24">
        <v>4.2945000000000002</v>
      </c>
      <c r="BE24">
        <v>0</v>
      </c>
      <c r="BF24">
        <v>2.0719999999999999E-2</v>
      </c>
      <c r="BG24">
        <v>0</v>
      </c>
      <c r="BH24">
        <v>3.7000000000000002E-3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</v>
      </c>
      <c r="BP24">
        <v>2.19</v>
      </c>
      <c r="BQ24">
        <v>3.4642300000000001</v>
      </c>
      <c r="BR24">
        <v>0</v>
      </c>
      <c r="BS24">
        <v>1.64</v>
      </c>
      <c r="BT24">
        <v>0</v>
      </c>
      <c r="BU24">
        <v>2.85948</v>
      </c>
      <c r="BV24">
        <v>1.302665</v>
      </c>
      <c r="BW24">
        <v>6.3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1.73</v>
      </c>
      <c r="CC24">
        <v>1.47</v>
      </c>
      <c r="CD24">
        <v>0.98</v>
      </c>
      <c r="CE24">
        <v>0</v>
      </c>
      <c r="CF24">
        <v>0.17</v>
      </c>
      <c r="CG24">
        <v>3.77</v>
      </c>
      <c r="CH24">
        <v>0.15679999999999999</v>
      </c>
      <c r="CI24">
        <v>7.24</v>
      </c>
      <c r="CJ24">
        <v>1.92</v>
      </c>
      <c r="CK24">
        <v>1.79</v>
      </c>
      <c r="CL24">
        <v>5.0961400000000001</v>
      </c>
      <c r="CM24">
        <v>1.870312</v>
      </c>
      <c r="CN24">
        <v>3.5429620000000002</v>
      </c>
      <c r="CO24">
        <v>3</v>
      </c>
      <c r="CP24">
        <v>0.99528000000000005</v>
      </c>
      <c r="CQ24">
        <v>1.396895</v>
      </c>
      <c r="CR24">
        <v>2.34</v>
      </c>
      <c r="CS24">
        <v>1.9421999999999999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82.255229999999997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279.18</v>
      </c>
      <c r="V25">
        <v>11.661683</v>
      </c>
      <c r="W25">
        <v>44.444540000000003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44.1464</v>
      </c>
      <c r="AH25">
        <v>46.505200000000002</v>
      </c>
      <c r="AI25">
        <v>0</v>
      </c>
      <c r="AJ25">
        <v>0</v>
      </c>
      <c r="AK25">
        <v>54.441000000000003</v>
      </c>
      <c r="AL25">
        <v>2.5564</v>
      </c>
      <c r="AM25">
        <v>10.92168</v>
      </c>
      <c r="AN25">
        <v>0.74441999999999997</v>
      </c>
      <c r="AO25">
        <v>0</v>
      </c>
      <c r="AP25">
        <v>1.9215</v>
      </c>
      <c r="AQ25">
        <v>16.302</v>
      </c>
      <c r="AR25">
        <v>5.52</v>
      </c>
      <c r="AS25">
        <v>9.6854399999999998</v>
      </c>
      <c r="AT25">
        <v>14.9968</v>
      </c>
      <c r="AU25">
        <v>0</v>
      </c>
      <c r="AV25">
        <v>41.428800000000003</v>
      </c>
      <c r="AW25">
        <v>54.061799999999998</v>
      </c>
      <c r="AX25">
        <v>1.143</v>
      </c>
      <c r="AY25">
        <v>0</v>
      </c>
      <c r="AZ25">
        <f t="shared" si="0"/>
        <v>82.470829999999992</v>
      </c>
      <c r="BA25">
        <f t="shared" si="1"/>
        <v>2695.5705120000002</v>
      </c>
      <c r="BD25">
        <v>4.2945000000000002</v>
      </c>
      <c r="BE25">
        <v>0</v>
      </c>
      <c r="BF25">
        <v>2.0719999999999999E-2</v>
      </c>
      <c r="BG25">
        <v>0</v>
      </c>
      <c r="BH25">
        <v>3.7000000000000002E-3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</v>
      </c>
      <c r="BP25">
        <v>2.19</v>
      </c>
      <c r="BQ25">
        <v>3.4642300000000001</v>
      </c>
      <c r="BR25">
        <v>0</v>
      </c>
      <c r="BS25">
        <v>1.64</v>
      </c>
      <c r="BT25">
        <v>0</v>
      </c>
      <c r="BU25">
        <v>2.85948</v>
      </c>
      <c r="BV25">
        <v>1.302665</v>
      </c>
      <c r="BW25">
        <v>6.3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1.73</v>
      </c>
      <c r="CC25">
        <v>1.47</v>
      </c>
      <c r="CD25">
        <v>0.98</v>
      </c>
      <c r="CE25">
        <v>0</v>
      </c>
      <c r="CF25">
        <v>0.17</v>
      </c>
      <c r="CG25">
        <v>3.77</v>
      </c>
      <c r="CH25">
        <v>0.37240000000000001</v>
      </c>
      <c r="CI25">
        <v>7.24</v>
      </c>
      <c r="CJ25">
        <v>1.92</v>
      </c>
      <c r="CK25">
        <v>1.79</v>
      </c>
      <c r="CL25">
        <v>5.0961400000000001</v>
      </c>
      <c r="CM25">
        <v>1.870312</v>
      </c>
      <c r="CN25">
        <v>3.5429620000000002</v>
      </c>
      <c r="CO25">
        <v>3</v>
      </c>
      <c r="CP25">
        <v>0.99528000000000005</v>
      </c>
      <c r="CQ25">
        <v>1.396895</v>
      </c>
      <c r="CR25">
        <v>2.34</v>
      </c>
      <c r="CS25">
        <v>1.9421999999999999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82.470829999999992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279.18</v>
      </c>
      <c r="V26">
        <v>11.661683</v>
      </c>
      <c r="W26">
        <v>44.444540000000003</v>
      </c>
      <c r="X26">
        <v>147.515625</v>
      </c>
      <c r="Y26">
        <v>0</v>
      </c>
      <c r="Z26">
        <v>6.5537999999999998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44.1464</v>
      </c>
      <c r="AH26">
        <v>72.395700000000005</v>
      </c>
      <c r="AI26">
        <v>0</v>
      </c>
      <c r="AJ26">
        <v>0</v>
      </c>
      <c r="AK26">
        <v>54.441000000000003</v>
      </c>
      <c r="AL26">
        <v>2.5564</v>
      </c>
      <c r="AM26">
        <v>10.92168</v>
      </c>
      <c r="AN26">
        <v>0.74441999999999997</v>
      </c>
      <c r="AO26">
        <v>0</v>
      </c>
      <c r="AP26">
        <v>1.6653</v>
      </c>
      <c r="AQ26">
        <v>32.603999999999999</v>
      </c>
      <c r="AR26">
        <v>5.52</v>
      </c>
      <c r="AS26">
        <v>9.6854399999999998</v>
      </c>
      <c r="AT26">
        <v>14.9968</v>
      </c>
      <c r="AU26">
        <v>0</v>
      </c>
      <c r="AV26">
        <v>41.428800000000003</v>
      </c>
      <c r="AW26">
        <v>54.061799999999998</v>
      </c>
      <c r="AX26">
        <v>1.143</v>
      </c>
      <c r="AY26">
        <v>0</v>
      </c>
      <c r="AZ26">
        <f t="shared" si="0"/>
        <v>82.728030000000004</v>
      </c>
      <c r="BA26">
        <f t="shared" si="1"/>
        <v>2743.0800119999999</v>
      </c>
      <c r="BD26">
        <v>4.2945000000000002</v>
      </c>
      <c r="BE26">
        <v>0</v>
      </c>
      <c r="BF26">
        <v>2.0719999999999999E-2</v>
      </c>
      <c r="BG26">
        <v>0</v>
      </c>
      <c r="BH26">
        <v>3.7000000000000002E-3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</v>
      </c>
      <c r="BP26">
        <v>2.19</v>
      </c>
      <c r="BQ26">
        <v>3.4642300000000001</v>
      </c>
      <c r="BR26">
        <v>0</v>
      </c>
      <c r="BS26">
        <v>1.64</v>
      </c>
      <c r="BT26">
        <v>0</v>
      </c>
      <c r="BU26">
        <v>2.85948</v>
      </c>
      <c r="BV26">
        <v>1.302665</v>
      </c>
      <c r="BW26">
        <v>6.3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1.73</v>
      </c>
      <c r="CC26">
        <v>1.51</v>
      </c>
      <c r="CD26">
        <v>0.99</v>
      </c>
      <c r="CE26">
        <v>0</v>
      </c>
      <c r="CF26">
        <v>0.17</v>
      </c>
      <c r="CG26">
        <v>3.77</v>
      </c>
      <c r="CH26">
        <v>0.5796</v>
      </c>
      <c r="CI26">
        <v>7.24</v>
      </c>
      <c r="CJ26">
        <v>1.92</v>
      </c>
      <c r="CK26">
        <v>1.79</v>
      </c>
      <c r="CL26">
        <v>5.0961400000000001</v>
      </c>
      <c r="CM26">
        <v>1.870312</v>
      </c>
      <c r="CN26">
        <v>3.5429620000000002</v>
      </c>
      <c r="CO26">
        <v>3</v>
      </c>
      <c r="CP26">
        <v>0.99528000000000005</v>
      </c>
      <c r="CQ26">
        <v>1.396895</v>
      </c>
      <c r="CR26">
        <v>2.34</v>
      </c>
      <c r="CS26">
        <v>1.9421999999999999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82.728030000000004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279.18</v>
      </c>
      <c r="V27">
        <v>11.661683</v>
      </c>
      <c r="W27">
        <v>44.444540000000003</v>
      </c>
      <c r="X27">
        <v>147.515625</v>
      </c>
      <c r="Y27">
        <v>0</v>
      </c>
      <c r="Z27">
        <v>6.5537999999999998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44.1464</v>
      </c>
      <c r="AH27">
        <v>72.395700000000005</v>
      </c>
      <c r="AI27">
        <v>0</v>
      </c>
      <c r="AJ27">
        <v>0</v>
      </c>
      <c r="AK27">
        <v>54.441000000000003</v>
      </c>
      <c r="AL27">
        <v>2.5564</v>
      </c>
      <c r="AM27">
        <v>16.38252</v>
      </c>
      <c r="AN27">
        <v>0.74441999999999997</v>
      </c>
      <c r="AO27">
        <v>0</v>
      </c>
      <c r="AP27">
        <v>1.6653</v>
      </c>
      <c r="AQ27">
        <v>32.603999999999999</v>
      </c>
      <c r="AR27">
        <v>5.52</v>
      </c>
      <c r="AS27">
        <v>9.6854399999999998</v>
      </c>
      <c r="AT27">
        <v>14.9968</v>
      </c>
      <c r="AU27">
        <v>0</v>
      </c>
      <c r="AV27">
        <v>41.428800000000003</v>
      </c>
      <c r="AW27">
        <v>54.061799999999998</v>
      </c>
      <c r="AX27">
        <v>1.143</v>
      </c>
      <c r="AY27">
        <v>0</v>
      </c>
      <c r="AZ27">
        <f t="shared" si="0"/>
        <v>83.073955999999995</v>
      </c>
      <c r="BA27">
        <f t="shared" si="1"/>
        <v>2760.5819780000002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2.0959999999999999E-2</v>
      </c>
      <c r="BO27">
        <v>2.02</v>
      </c>
      <c r="BP27">
        <v>2.19</v>
      </c>
      <c r="BQ27">
        <v>3.4642300000000001</v>
      </c>
      <c r="BR27">
        <v>0</v>
      </c>
      <c r="BS27">
        <v>1.64</v>
      </c>
      <c r="BT27">
        <v>0.33600000000000002</v>
      </c>
      <c r="BU27">
        <v>2.85948</v>
      </c>
      <c r="BV27">
        <v>1.302665</v>
      </c>
      <c r="BW27">
        <v>6.3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1.73</v>
      </c>
      <c r="CC27">
        <v>1.51</v>
      </c>
      <c r="CD27">
        <v>0.99</v>
      </c>
      <c r="CE27">
        <v>0</v>
      </c>
      <c r="CF27">
        <v>0.18</v>
      </c>
      <c r="CG27">
        <v>3.77</v>
      </c>
      <c r="CH27">
        <v>0.5796</v>
      </c>
      <c r="CI27">
        <v>7.24</v>
      </c>
      <c r="CJ27">
        <v>1.92</v>
      </c>
      <c r="CK27">
        <v>1.79</v>
      </c>
      <c r="CL27">
        <v>5.0961400000000001</v>
      </c>
      <c r="CM27">
        <v>1.870312</v>
      </c>
      <c r="CN27">
        <v>3.5429620000000002</v>
      </c>
      <c r="CO27">
        <v>3</v>
      </c>
      <c r="CP27">
        <v>0.99528000000000005</v>
      </c>
      <c r="CQ27">
        <v>1.396895</v>
      </c>
      <c r="CR27">
        <v>2.34</v>
      </c>
      <c r="CS27">
        <v>1.9421999999999999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83.073955999999995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279.18</v>
      </c>
      <c r="V28">
        <v>11.661683</v>
      </c>
      <c r="W28">
        <v>44.444540000000003</v>
      </c>
      <c r="X28">
        <v>147.515625</v>
      </c>
      <c r="Y28">
        <v>0</v>
      </c>
      <c r="Z28">
        <v>6.5537999999999998</v>
      </c>
      <c r="AA28">
        <v>0</v>
      </c>
      <c r="AB28">
        <v>0</v>
      </c>
      <c r="AC28">
        <v>0</v>
      </c>
      <c r="AD28">
        <v>1.367</v>
      </c>
      <c r="AE28">
        <v>17.011199999999999</v>
      </c>
      <c r="AF28">
        <v>9.1440000000000001</v>
      </c>
      <c r="AG28">
        <v>44.1464</v>
      </c>
      <c r="AH28">
        <v>72.395700000000005</v>
      </c>
      <c r="AI28">
        <v>0</v>
      </c>
      <c r="AJ28">
        <v>0</v>
      </c>
      <c r="AK28">
        <v>54.441000000000003</v>
      </c>
      <c r="AL28">
        <v>2.5564</v>
      </c>
      <c r="AM28">
        <v>16.38252</v>
      </c>
      <c r="AN28">
        <v>0.74441999999999997</v>
      </c>
      <c r="AO28">
        <v>0</v>
      </c>
      <c r="AP28">
        <v>1.6653</v>
      </c>
      <c r="AQ28">
        <v>32.603999999999999</v>
      </c>
      <c r="AR28">
        <v>5.52</v>
      </c>
      <c r="AS28">
        <v>9.6854399999999998</v>
      </c>
      <c r="AT28">
        <v>14.9968</v>
      </c>
      <c r="AU28">
        <v>0</v>
      </c>
      <c r="AV28">
        <v>41.428800000000003</v>
      </c>
      <c r="AW28">
        <v>54.061799999999998</v>
      </c>
      <c r="AX28">
        <v>1.143</v>
      </c>
      <c r="AY28">
        <v>0</v>
      </c>
      <c r="AZ28">
        <f t="shared" si="0"/>
        <v>83.073955999999995</v>
      </c>
      <c r="BA28">
        <f t="shared" si="1"/>
        <v>2761.9489780000004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2.0959999999999999E-2</v>
      </c>
      <c r="BO28">
        <v>2.02</v>
      </c>
      <c r="BP28">
        <v>2.19</v>
      </c>
      <c r="BQ28">
        <v>3.4642300000000001</v>
      </c>
      <c r="BR28">
        <v>0</v>
      </c>
      <c r="BS28">
        <v>1.64</v>
      </c>
      <c r="BT28">
        <v>0.33600000000000002</v>
      </c>
      <c r="BU28">
        <v>2.85948</v>
      </c>
      <c r="BV28">
        <v>1.302665</v>
      </c>
      <c r="BW28">
        <v>6.3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1.73</v>
      </c>
      <c r="CC28">
        <v>1.51</v>
      </c>
      <c r="CD28">
        <v>0.99</v>
      </c>
      <c r="CE28">
        <v>0</v>
      </c>
      <c r="CF28">
        <v>0.18</v>
      </c>
      <c r="CG28">
        <v>3.77</v>
      </c>
      <c r="CH28">
        <v>0.5796</v>
      </c>
      <c r="CI28">
        <v>7.24</v>
      </c>
      <c r="CJ28">
        <v>1.92</v>
      </c>
      <c r="CK28">
        <v>1.79</v>
      </c>
      <c r="CL28">
        <v>5.0961400000000001</v>
      </c>
      <c r="CM28">
        <v>1.870312</v>
      </c>
      <c r="CN28">
        <v>3.5429620000000002</v>
      </c>
      <c r="CO28">
        <v>3</v>
      </c>
      <c r="CP28">
        <v>0.99528000000000005</v>
      </c>
      <c r="CQ28">
        <v>1.396895</v>
      </c>
      <c r="CR28">
        <v>2.34</v>
      </c>
      <c r="CS28">
        <v>1.9421999999999999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83.073955999999995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279.18</v>
      </c>
      <c r="V29">
        <v>11.661683</v>
      </c>
      <c r="W29">
        <v>44.444540000000003</v>
      </c>
      <c r="X29">
        <v>147.515625</v>
      </c>
      <c r="Y29">
        <v>0</v>
      </c>
      <c r="Z29">
        <v>7.04</v>
      </c>
      <c r="AA29">
        <v>3.7919999999999998</v>
      </c>
      <c r="AB29">
        <v>2.7759999999999998</v>
      </c>
      <c r="AC29">
        <v>0</v>
      </c>
      <c r="AD29">
        <v>9.4322999999999997</v>
      </c>
      <c r="AE29">
        <v>34.022399999999998</v>
      </c>
      <c r="AF29">
        <v>18.288</v>
      </c>
      <c r="AG29">
        <v>44.1464</v>
      </c>
      <c r="AH29">
        <v>96.527600000000007</v>
      </c>
      <c r="AI29">
        <v>0</v>
      </c>
      <c r="AJ29">
        <v>0</v>
      </c>
      <c r="AK29">
        <v>54.441000000000003</v>
      </c>
      <c r="AL29">
        <v>2.5564</v>
      </c>
      <c r="AM29">
        <v>16.38252</v>
      </c>
      <c r="AN29">
        <v>0.74441999999999997</v>
      </c>
      <c r="AO29">
        <v>0</v>
      </c>
      <c r="AP29">
        <v>1.6653</v>
      </c>
      <c r="AQ29">
        <v>46.2</v>
      </c>
      <c r="AR29">
        <v>5.52</v>
      </c>
      <c r="AS29">
        <v>9.6854399999999998</v>
      </c>
      <c r="AT29">
        <v>14.9968</v>
      </c>
      <c r="AU29">
        <v>0</v>
      </c>
      <c r="AV29">
        <v>41.428800000000003</v>
      </c>
      <c r="AW29">
        <v>54.061799999999998</v>
      </c>
      <c r="AX29">
        <v>1.143</v>
      </c>
      <c r="AY29">
        <v>0</v>
      </c>
      <c r="AZ29">
        <f t="shared" si="0"/>
        <v>83.597555999999997</v>
      </c>
      <c r="BA29">
        <f t="shared" si="1"/>
        <v>2841.4751779999997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2.0959999999999999E-2</v>
      </c>
      <c r="BO29">
        <v>2.02</v>
      </c>
      <c r="BP29">
        <v>2.19</v>
      </c>
      <c r="BQ29">
        <v>3.4642300000000001</v>
      </c>
      <c r="BR29">
        <v>0</v>
      </c>
      <c r="BS29">
        <v>1.64</v>
      </c>
      <c r="BT29">
        <v>0.67200000000000004</v>
      </c>
      <c r="BU29">
        <v>2.85948</v>
      </c>
      <c r="BV29">
        <v>1.302665</v>
      </c>
      <c r="BW29">
        <v>6.3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1.73</v>
      </c>
      <c r="CC29">
        <v>1.51</v>
      </c>
      <c r="CD29">
        <v>0.99</v>
      </c>
      <c r="CE29">
        <v>0</v>
      </c>
      <c r="CF29">
        <v>0.18</v>
      </c>
      <c r="CG29">
        <v>3.77</v>
      </c>
      <c r="CH29">
        <v>0.76719999999999999</v>
      </c>
      <c r="CI29">
        <v>7.24</v>
      </c>
      <c r="CJ29">
        <v>1.92</v>
      </c>
      <c r="CK29">
        <v>1.79</v>
      </c>
      <c r="CL29">
        <v>5.0961400000000001</v>
      </c>
      <c r="CM29">
        <v>1.870312</v>
      </c>
      <c r="CN29">
        <v>3.5429620000000002</v>
      </c>
      <c r="CO29">
        <v>3</v>
      </c>
      <c r="CP29">
        <v>0.99528000000000005</v>
      </c>
      <c r="CQ29">
        <v>1.396895</v>
      </c>
      <c r="CR29">
        <v>2.34</v>
      </c>
      <c r="CS29">
        <v>1.9421999999999999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83.597555999999997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99.441000000000003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279.18</v>
      </c>
      <c r="V30">
        <v>11.661683</v>
      </c>
      <c r="W30">
        <v>44.444540000000003</v>
      </c>
      <c r="X30">
        <v>147.515625</v>
      </c>
      <c r="Y30">
        <v>0</v>
      </c>
      <c r="Z30">
        <v>13.09</v>
      </c>
      <c r="AA30">
        <v>14.04936</v>
      </c>
      <c r="AB30">
        <v>5.5519999999999996</v>
      </c>
      <c r="AC30">
        <v>0</v>
      </c>
      <c r="AD30">
        <v>18.864599999999999</v>
      </c>
      <c r="AE30">
        <v>51.193080000000002</v>
      </c>
      <c r="AF30">
        <v>27.431999999999999</v>
      </c>
      <c r="AG30">
        <v>44.1464</v>
      </c>
      <c r="AH30">
        <v>96.527600000000007</v>
      </c>
      <c r="AI30">
        <v>3.9569999999999999</v>
      </c>
      <c r="AJ30">
        <v>0</v>
      </c>
      <c r="AK30">
        <v>54.441000000000003</v>
      </c>
      <c r="AL30">
        <v>2.5564</v>
      </c>
      <c r="AM30">
        <v>16.38252</v>
      </c>
      <c r="AN30">
        <v>0.74441999999999997</v>
      </c>
      <c r="AO30">
        <v>0</v>
      </c>
      <c r="AP30">
        <v>1.6653</v>
      </c>
      <c r="AQ30">
        <v>48.576000000000001</v>
      </c>
      <c r="AR30">
        <v>5.52</v>
      </c>
      <c r="AS30">
        <v>9.6854399999999998</v>
      </c>
      <c r="AT30">
        <v>14.9968</v>
      </c>
      <c r="AU30">
        <v>0</v>
      </c>
      <c r="AV30">
        <v>41.428800000000003</v>
      </c>
      <c r="AW30">
        <v>54.061799999999998</v>
      </c>
      <c r="AX30">
        <v>1.143</v>
      </c>
      <c r="AY30">
        <v>0</v>
      </c>
      <c r="AZ30">
        <f t="shared" si="0"/>
        <v>83.652755999999997</v>
      </c>
      <c r="BA30">
        <f t="shared" si="1"/>
        <v>2902.693718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2.0959999999999999E-2</v>
      </c>
      <c r="BO30">
        <v>2.02</v>
      </c>
      <c r="BP30">
        <v>2.19</v>
      </c>
      <c r="BQ30">
        <v>3.4642300000000001</v>
      </c>
      <c r="BR30">
        <v>5.5199999999999999E-2</v>
      </c>
      <c r="BS30">
        <v>1.64</v>
      </c>
      <c r="BT30">
        <v>0.67200000000000004</v>
      </c>
      <c r="BU30">
        <v>2.85948</v>
      </c>
      <c r="BV30">
        <v>1.302665</v>
      </c>
      <c r="BW30">
        <v>6.3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1.73</v>
      </c>
      <c r="CC30">
        <v>1.51</v>
      </c>
      <c r="CD30">
        <v>0.99</v>
      </c>
      <c r="CE30">
        <v>0</v>
      </c>
      <c r="CF30">
        <v>0.18</v>
      </c>
      <c r="CG30">
        <v>3.77</v>
      </c>
      <c r="CH30">
        <v>0.76719999999999999</v>
      </c>
      <c r="CI30">
        <v>7.24</v>
      </c>
      <c r="CJ30">
        <v>1.92</v>
      </c>
      <c r="CK30">
        <v>1.79</v>
      </c>
      <c r="CL30">
        <v>5.0961400000000001</v>
      </c>
      <c r="CM30">
        <v>1.870312</v>
      </c>
      <c r="CN30">
        <v>3.5429620000000002</v>
      </c>
      <c r="CO30">
        <v>3</v>
      </c>
      <c r="CP30">
        <v>0.99528000000000005</v>
      </c>
      <c r="CQ30">
        <v>1.396895</v>
      </c>
      <c r="CR30">
        <v>2.34</v>
      </c>
      <c r="CS30">
        <v>1.9421999999999999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83.652755999999997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99.441000000000003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279.18</v>
      </c>
      <c r="V31">
        <v>11.661683</v>
      </c>
      <c r="W31">
        <v>44.444540000000003</v>
      </c>
      <c r="X31">
        <v>147.515625</v>
      </c>
      <c r="Y31">
        <v>0</v>
      </c>
      <c r="Z31">
        <v>19.6614</v>
      </c>
      <c r="AA31">
        <v>17.774999999999999</v>
      </c>
      <c r="AB31">
        <v>13.88</v>
      </c>
      <c r="AC31">
        <v>0</v>
      </c>
      <c r="AD31">
        <v>28.296900000000001</v>
      </c>
      <c r="AE31">
        <v>51.209028000000004</v>
      </c>
      <c r="AF31">
        <v>29.972000000000001</v>
      </c>
      <c r="AG31">
        <v>44.1464</v>
      </c>
      <c r="AH31">
        <v>96.527600000000007</v>
      </c>
      <c r="AI31">
        <v>17.146999999999998</v>
      </c>
      <c r="AJ31">
        <v>0</v>
      </c>
      <c r="AK31">
        <v>54.441000000000003</v>
      </c>
      <c r="AL31">
        <v>2.5564</v>
      </c>
      <c r="AM31">
        <v>16.38252</v>
      </c>
      <c r="AN31">
        <v>0.74441999999999997</v>
      </c>
      <c r="AO31">
        <v>0</v>
      </c>
      <c r="AP31">
        <v>1.6653</v>
      </c>
      <c r="AQ31">
        <v>48.905999999999999</v>
      </c>
      <c r="AR31">
        <v>37.536000000000001</v>
      </c>
      <c r="AS31">
        <v>9.6854399999999998</v>
      </c>
      <c r="AT31">
        <v>14.9968</v>
      </c>
      <c r="AU31">
        <v>0</v>
      </c>
      <c r="AV31">
        <v>41.428800000000003</v>
      </c>
      <c r="AW31">
        <v>54.061799999999998</v>
      </c>
      <c r="AX31">
        <v>1.143</v>
      </c>
      <c r="AY31">
        <v>0</v>
      </c>
      <c r="AZ31">
        <f t="shared" si="0"/>
        <v>83.988773999999992</v>
      </c>
      <c r="BA31">
        <f t="shared" si="1"/>
        <v>2979.1790240000005</v>
      </c>
      <c r="BD31">
        <v>4.2945000000000002</v>
      </c>
      <c r="BE31">
        <v>0</v>
      </c>
      <c r="BF31">
        <v>2.0646000000000001E-2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2.02</v>
      </c>
      <c r="BP31">
        <v>2.19</v>
      </c>
      <c r="BQ31">
        <v>3.4642300000000001</v>
      </c>
      <c r="BR31">
        <v>0.49992799999999998</v>
      </c>
      <c r="BS31">
        <v>1.64</v>
      </c>
      <c r="BT31">
        <v>0.67200000000000004</v>
      </c>
      <c r="BU31">
        <v>2.85948</v>
      </c>
      <c r="BV31">
        <v>1.302665</v>
      </c>
      <c r="BW31">
        <v>6.3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1.73</v>
      </c>
      <c r="CC31">
        <v>1.48</v>
      </c>
      <c r="CD31">
        <v>0.97</v>
      </c>
      <c r="CE31">
        <v>0</v>
      </c>
      <c r="CF31">
        <v>0.18</v>
      </c>
      <c r="CG31">
        <v>3.77</v>
      </c>
      <c r="CH31">
        <v>0.77280000000000004</v>
      </c>
      <c r="CI31">
        <v>7.24</v>
      </c>
      <c r="CJ31">
        <v>1.92</v>
      </c>
      <c r="CK31">
        <v>1.79</v>
      </c>
      <c r="CL31">
        <v>5.0102500000000001</v>
      </c>
      <c r="CM31">
        <v>1.870312</v>
      </c>
      <c r="CN31">
        <v>3.5429620000000002</v>
      </c>
      <c r="CO31">
        <v>3</v>
      </c>
      <c r="CP31">
        <v>0.99528000000000005</v>
      </c>
      <c r="CQ31">
        <v>1.396895</v>
      </c>
      <c r="CR31">
        <v>2.34</v>
      </c>
      <c r="CS31">
        <v>1.9637800000000001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83.988773999999992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99.441000000000003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279.18</v>
      </c>
      <c r="V32">
        <v>11.661683</v>
      </c>
      <c r="W32">
        <v>44.444540000000003</v>
      </c>
      <c r="X32">
        <v>147.515625</v>
      </c>
      <c r="Y32">
        <v>0</v>
      </c>
      <c r="Z32">
        <v>19.6614</v>
      </c>
      <c r="AA32">
        <v>28.045000000000002</v>
      </c>
      <c r="AB32">
        <v>13.88</v>
      </c>
      <c r="AC32">
        <v>0</v>
      </c>
      <c r="AD32">
        <v>28.296900000000001</v>
      </c>
      <c r="AE32">
        <v>51.209028000000004</v>
      </c>
      <c r="AF32">
        <v>29.972000000000001</v>
      </c>
      <c r="AG32">
        <v>44.1464</v>
      </c>
      <c r="AH32">
        <v>96.527600000000007</v>
      </c>
      <c r="AI32">
        <v>17.146999999999998</v>
      </c>
      <c r="AJ32">
        <v>0</v>
      </c>
      <c r="AK32">
        <v>54.441000000000003</v>
      </c>
      <c r="AL32">
        <v>2.5564</v>
      </c>
      <c r="AM32">
        <v>16.38252</v>
      </c>
      <c r="AN32">
        <v>0.74441999999999997</v>
      </c>
      <c r="AO32">
        <v>0</v>
      </c>
      <c r="AP32">
        <v>1.6653</v>
      </c>
      <c r="AQ32">
        <v>65.207999999999998</v>
      </c>
      <c r="AR32">
        <v>37.536000000000001</v>
      </c>
      <c r="AS32">
        <v>9.6854399999999998</v>
      </c>
      <c r="AT32">
        <v>14.9968</v>
      </c>
      <c r="AU32">
        <v>0</v>
      </c>
      <c r="AV32">
        <v>41.428800000000003</v>
      </c>
      <c r="AW32">
        <v>54.061799999999998</v>
      </c>
      <c r="AX32">
        <v>1.143</v>
      </c>
      <c r="AY32">
        <v>0</v>
      </c>
      <c r="AZ32">
        <f t="shared" si="0"/>
        <v>83.988773999999992</v>
      </c>
      <c r="BA32">
        <f t="shared" si="1"/>
        <v>3005.7510240000006</v>
      </c>
      <c r="BD32">
        <v>4.2945000000000002</v>
      </c>
      <c r="BE32">
        <v>0</v>
      </c>
      <c r="BF32">
        <v>2.0646000000000001E-2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</v>
      </c>
      <c r="BP32">
        <v>2.19</v>
      </c>
      <c r="BQ32">
        <v>3.4642300000000001</v>
      </c>
      <c r="BR32">
        <v>0.49992799999999998</v>
      </c>
      <c r="BS32">
        <v>1.64</v>
      </c>
      <c r="BT32">
        <v>0.67200000000000004</v>
      </c>
      <c r="BU32">
        <v>2.85948</v>
      </c>
      <c r="BV32">
        <v>1.302665</v>
      </c>
      <c r="BW32">
        <v>6.3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1.73</v>
      </c>
      <c r="CC32">
        <v>1.48</v>
      </c>
      <c r="CD32">
        <v>0.97</v>
      </c>
      <c r="CE32">
        <v>0</v>
      </c>
      <c r="CF32">
        <v>0.18</v>
      </c>
      <c r="CG32">
        <v>3.77</v>
      </c>
      <c r="CH32">
        <v>0.77280000000000004</v>
      </c>
      <c r="CI32">
        <v>7.24</v>
      </c>
      <c r="CJ32">
        <v>1.92</v>
      </c>
      <c r="CK32">
        <v>1.79</v>
      </c>
      <c r="CL32">
        <v>5.0102500000000001</v>
      </c>
      <c r="CM32">
        <v>1.870312</v>
      </c>
      <c r="CN32">
        <v>3.5429620000000002</v>
      </c>
      <c r="CO32">
        <v>3</v>
      </c>
      <c r="CP32">
        <v>0.99528000000000005</v>
      </c>
      <c r="CQ32">
        <v>1.396895</v>
      </c>
      <c r="CR32">
        <v>2.34</v>
      </c>
      <c r="CS32">
        <v>1.9637800000000001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83.988773999999992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99.441000000000003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279.18</v>
      </c>
      <c r="V33">
        <v>11.661683</v>
      </c>
      <c r="W33">
        <v>46.399079999999998</v>
      </c>
      <c r="X33">
        <v>147.515625</v>
      </c>
      <c r="Y33">
        <v>0</v>
      </c>
      <c r="Z33">
        <v>17.489999999999998</v>
      </c>
      <c r="AA33">
        <v>28.045000000000002</v>
      </c>
      <c r="AB33">
        <v>13.88</v>
      </c>
      <c r="AC33">
        <v>0</v>
      </c>
      <c r="AD33">
        <v>28.296900000000001</v>
      </c>
      <c r="AE33">
        <v>51.209028000000004</v>
      </c>
      <c r="AF33">
        <v>29.972000000000001</v>
      </c>
      <c r="AG33">
        <v>44.1464</v>
      </c>
      <c r="AH33">
        <v>96.527600000000007</v>
      </c>
      <c r="AI33">
        <v>17.146999999999998</v>
      </c>
      <c r="AJ33">
        <v>0</v>
      </c>
      <c r="AK33">
        <v>54.441000000000003</v>
      </c>
      <c r="AL33">
        <v>2.5564</v>
      </c>
      <c r="AM33">
        <v>16.38252</v>
      </c>
      <c r="AN33">
        <v>0.74441999999999997</v>
      </c>
      <c r="AO33">
        <v>0</v>
      </c>
      <c r="AP33">
        <v>1.6653</v>
      </c>
      <c r="AQ33">
        <v>65.207999999999998</v>
      </c>
      <c r="AR33">
        <v>13.247999999999999</v>
      </c>
      <c r="AS33">
        <v>9.6854399999999998</v>
      </c>
      <c r="AT33">
        <v>14.9968</v>
      </c>
      <c r="AU33">
        <v>0</v>
      </c>
      <c r="AV33">
        <v>41.428800000000003</v>
      </c>
      <c r="AW33">
        <v>54.061799999999998</v>
      </c>
      <c r="AX33">
        <v>1.143</v>
      </c>
      <c r="AY33">
        <v>0</v>
      </c>
      <c r="AZ33">
        <f t="shared" si="0"/>
        <v>84.337023999999985</v>
      </c>
      <c r="BA33">
        <f t="shared" si="1"/>
        <v>2981.5944140000006</v>
      </c>
      <c r="BD33">
        <v>4.2945000000000002</v>
      </c>
      <c r="BE33">
        <v>0</v>
      </c>
      <c r="BF33">
        <v>2.0646000000000001E-2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</v>
      </c>
      <c r="BP33">
        <v>2.19</v>
      </c>
      <c r="BQ33">
        <v>3.4642300000000001</v>
      </c>
      <c r="BR33">
        <v>0.49992799999999998</v>
      </c>
      <c r="BS33">
        <v>1.64</v>
      </c>
      <c r="BT33">
        <v>1.1634</v>
      </c>
      <c r="BU33">
        <v>2.85948</v>
      </c>
      <c r="BV33">
        <v>1.302665</v>
      </c>
      <c r="BW33">
        <v>6.3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1.73</v>
      </c>
      <c r="CC33">
        <v>1.48</v>
      </c>
      <c r="CD33">
        <v>0.97</v>
      </c>
      <c r="CE33">
        <v>0</v>
      </c>
      <c r="CF33">
        <v>0.18</v>
      </c>
      <c r="CG33">
        <v>3.77</v>
      </c>
      <c r="CH33">
        <v>0.77280000000000004</v>
      </c>
      <c r="CI33">
        <v>7.24</v>
      </c>
      <c r="CJ33">
        <v>1.92</v>
      </c>
      <c r="CK33">
        <v>1.79</v>
      </c>
      <c r="CL33">
        <v>4.8670999999999998</v>
      </c>
      <c r="CM33">
        <v>1.870312</v>
      </c>
      <c r="CN33">
        <v>3.5429620000000002</v>
      </c>
      <c r="CO33">
        <v>3</v>
      </c>
      <c r="CP33">
        <v>0.99528000000000005</v>
      </c>
      <c r="CQ33">
        <v>1.396895</v>
      </c>
      <c r="CR33">
        <v>2.34</v>
      </c>
      <c r="CS33">
        <v>1.9637800000000001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84.337023999999985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99.441000000000003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279.18</v>
      </c>
      <c r="V34">
        <v>11.661683</v>
      </c>
      <c r="W34">
        <v>46.399079999999998</v>
      </c>
      <c r="X34">
        <v>147.515625</v>
      </c>
      <c r="Y34">
        <v>0</v>
      </c>
      <c r="Z34">
        <v>13.1076</v>
      </c>
      <c r="AA34">
        <v>28.045000000000002</v>
      </c>
      <c r="AB34">
        <v>27.343599999999999</v>
      </c>
      <c r="AC34">
        <v>0</v>
      </c>
      <c r="AD34">
        <v>28.296900000000001</v>
      </c>
      <c r="AE34">
        <v>51.209028000000004</v>
      </c>
      <c r="AF34">
        <v>29.972000000000001</v>
      </c>
      <c r="AG34">
        <v>44.1464</v>
      </c>
      <c r="AH34">
        <v>96.527600000000007</v>
      </c>
      <c r="AI34">
        <v>17.146999999999998</v>
      </c>
      <c r="AJ34">
        <v>0</v>
      </c>
      <c r="AK34">
        <v>54.441000000000003</v>
      </c>
      <c r="AL34">
        <v>2.5564</v>
      </c>
      <c r="AM34">
        <v>16.38252</v>
      </c>
      <c r="AN34">
        <v>0.74441999999999997</v>
      </c>
      <c r="AO34">
        <v>0</v>
      </c>
      <c r="AP34">
        <v>1.6653</v>
      </c>
      <c r="AQ34">
        <v>65.207999999999998</v>
      </c>
      <c r="AR34">
        <v>9.9359999999999999</v>
      </c>
      <c r="AS34">
        <v>9.6854399999999998</v>
      </c>
      <c r="AT34">
        <v>14.9968</v>
      </c>
      <c r="AU34">
        <v>0</v>
      </c>
      <c r="AV34">
        <v>41.428800000000003</v>
      </c>
      <c r="AW34">
        <v>54.061799999999998</v>
      </c>
      <c r="AX34">
        <v>1.143</v>
      </c>
      <c r="AY34">
        <v>0</v>
      </c>
      <c r="AZ34">
        <f t="shared" si="0"/>
        <v>84.836823999999993</v>
      </c>
      <c r="BA34">
        <f t="shared" si="1"/>
        <v>2987.8634140000008</v>
      </c>
      <c r="BD34">
        <v>4.2945000000000002</v>
      </c>
      <c r="BE34">
        <v>0</v>
      </c>
      <c r="BF34">
        <v>2.0646000000000001E-2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</v>
      </c>
      <c r="BP34">
        <v>2.19</v>
      </c>
      <c r="BQ34">
        <v>3.4642300000000001</v>
      </c>
      <c r="BR34">
        <v>0.49992799999999998</v>
      </c>
      <c r="BS34">
        <v>1.64</v>
      </c>
      <c r="BT34">
        <v>1.6632</v>
      </c>
      <c r="BU34">
        <v>2.85948</v>
      </c>
      <c r="BV34">
        <v>1.302665</v>
      </c>
      <c r="BW34">
        <v>6.3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1.73</v>
      </c>
      <c r="CC34">
        <v>1.48</v>
      </c>
      <c r="CD34">
        <v>0.97</v>
      </c>
      <c r="CE34">
        <v>0</v>
      </c>
      <c r="CF34">
        <v>0.18</v>
      </c>
      <c r="CG34">
        <v>3.77</v>
      </c>
      <c r="CH34">
        <v>0.77280000000000004</v>
      </c>
      <c r="CI34">
        <v>7.24</v>
      </c>
      <c r="CJ34">
        <v>1.92</v>
      </c>
      <c r="CK34">
        <v>1.79</v>
      </c>
      <c r="CL34">
        <v>4.8670999999999998</v>
      </c>
      <c r="CM34">
        <v>1.870312</v>
      </c>
      <c r="CN34">
        <v>3.5429620000000002</v>
      </c>
      <c r="CO34">
        <v>3</v>
      </c>
      <c r="CP34">
        <v>0.99528000000000005</v>
      </c>
      <c r="CQ34">
        <v>1.396895</v>
      </c>
      <c r="CR34">
        <v>2.34</v>
      </c>
      <c r="CS34">
        <v>1.9637800000000001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84.836823999999993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284.0625</v>
      </c>
      <c r="V35">
        <v>11.661683</v>
      </c>
      <c r="W35">
        <v>46.399079999999998</v>
      </c>
      <c r="X35">
        <v>147.515625</v>
      </c>
      <c r="Y35">
        <v>0</v>
      </c>
      <c r="Z35">
        <v>13.09</v>
      </c>
      <c r="AA35">
        <v>17.774999999999999</v>
      </c>
      <c r="AB35">
        <v>27.343599999999999</v>
      </c>
      <c r="AC35">
        <v>0</v>
      </c>
      <c r="AD35">
        <v>28.296900000000001</v>
      </c>
      <c r="AE35">
        <v>51.209028000000004</v>
      </c>
      <c r="AF35">
        <v>29.972000000000001</v>
      </c>
      <c r="AG35">
        <v>44.1464</v>
      </c>
      <c r="AH35">
        <v>96.527600000000007</v>
      </c>
      <c r="AI35">
        <v>17.146999999999998</v>
      </c>
      <c r="AJ35">
        <v>0</v>
      </c>
      <c r="AK35">
        <v>54.441000000000003</v>
      </c>
      <c r="AL35">
        <v>2.5564</v>
      </c>
      <c r="AM35">
        <v>16.38252</v>
      </c>
      <c r="AN35">
        <v>0.74441999999999997</v>
      </c>
      <c r="AO35">
        <v>0</v>
      </c>
      <c r="AP35">
        <v>1.2809999999999999</v>
      </c>
      <c r="AQ35">
        <v>65.207999999999998</v>
      </c>
      <c r="AR35">
        <v>9.9359999999999999</v>
      </c>
      <c r="AS35">
        <v>9.6854399999999998</v>
      </c>
      <c r="AT35">
        <v>14.9968</v>
      </c>
      <c r="AU35">
        <v>0</v>
      </c>
      <c r="AV35">
        <v>41.428800000000003</v>
      </c>
      <c r="AW35">
        <v>54.061799999999998</v>
      </c>
      <c r="AX35">
        <v>1.143</v>
      </c>
      <c r="AY35">
        <v>0</v>
      </c>
      <c r="AZ35">
        <f t="shared" si="0"/>
        <v>84.726823999999993</v>
      </c>
      <c r="BA35">
        <f t="shared" si="1"/>
        <v>2980.821014000001</v>
      </c>
      <c r="BD35">
        <v>4.2945000000000002</v>
      </c>
      <c r="BE35">
        <v>0</v>
      </c>
      <c r="BF35">
        <v>2.0646000000000001E-2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</v>
      </c>
      <c r="BP35">
        <v>2.19</v>
      </c>
      <c r="BQ35">
        <v>3.4642300000000001</v>
      </c>
      <c r="BR35">
        <v>0.49992799999999998</v>
      </c>
      <c r="BS35">
        <v>1.64</v>
      </c>
      <c r="BT35">
        <v>1.6632</v>
      </c>
      <c r="BU35">
        <v>2.85948</v>
      </c>
      <c r="BV35">
        <v>1.302665</v>
      </c>
      <c r="BW35">
        <v>6.3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1.73</v>
      </c>
      <c r="CC35">
        <v>1.48</v>
      </c>
      <c r="CD35">
        <v>0.97</v>
      </c>
      <c r="CE35">
        <v>0</v>
      </c>
      <c r="CF35">
        <v>0.17</v>
      </c>
      <c r="CG35">
        <v>3.77</v>
      </c>
      <c r="CH35">
        <v>0.77280000000000004</v>
      </c>
      <c r="CI35">
        <v>7.14</v>
      </c>
      <c r="CJ35">
        <v>1.92</v>
      </c>
      <c r="CK35">
        <v>1.79</v>
      </c>
      <c r="CL35">
        <v>4.8670999999999998</v>
      </c>
      <c r="CM35">
        <v>1.870312</v>
      </c>
      <c r="CN35">
        <v>3.5429620000000002</v>
      </c>
      <c r="CO35">
        <v>3</v>
      </c>
      <c r="CP35">
        <v>0.99528000000000005</v>
      </c>
      <c r="CQ35">
        <v>1.396895</v>
      </c>
      <c r="CR35">
        <v>2.34</v>
      </c>
      <c r="CS35">
        <v>1.9637800000000001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84.726823999999993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98.298000000000002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284.0625</v>
      </c>
      <c r="V36">
        <v>11.661683</v>
      </c>
      <c r="W36">
        <v>46.399079999999998</v>
      </c>
      <c r="X36">
        <v>147.515625</v>
      </c>
      <c r="Y36">
        <v>0</v>
      </c>
      <c r="Z36">
        <v>13.09</v>
      </c>
      <c r="AA36">
        <v>14.04936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29.972000000000001</v>
      </c>
      <c r="AG36">
        <v>44.1464</v>
      </c>
      <c r="AH36">
        <v>96.527600000000007</v>
      </c>
      <c r="AI36">
        <v>17.146999999999998</v>
      </c>
      <c r="AJ36">
        <v>0</v>
      </c>
      <c r="AK36">
        <v>54.441000000000003</v>
      </c>
      <c r="AL36">
        <v>12.782</v>
      </c>
      <c r="AM36">
        <v>16.38252</v>
      </c>
      <c r="AN36">
        <v>0.74441999999999997</v>
      </c>
      <c r="AO36">
        <v>0</v>
      </c>
      <c r="AP36">
        <v>1.2809999999999999</v>
      </c>
      <c r="AQ36">
        <v>65.207999999999998</v>
      </c>
      <c r="AR36">
        <v>9.9359999999999999</v>
      </c>
      <c r="AS36">
        <v>9.6854399999999998</v>
      </c>
      <c r="AT36">
        <v>14.9968</v>
      </c>
      <c r="AU36">
        <v>0</v>
      </c>
      <c r="AV36">
        <v>41.428800000000003</v>
      </c>
      <c r="AW36">
        <v>54.061799999999998</v>
      </c>
      <c r="AX36">
        <v>1.143</v>
      </c>
      <c r="AY36">
        <v>0</v>
      </c>
      <c r="AZ36">
        <f t="shared" si="0"/>
        <v>84.311023999999989</v>
      </c>
      <c r="BA36">
        <f t="shared" si="1"/>
        <v>2986.9051740000014</v>
      </c>
      <c r="BD36">
        <v>4.2945000000000002</v>
      </c>
      <c r="BE36">
        <v>0</v>
      </c>
      <c r="BF36">
        <v>2.0646000000000001E-2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</v>
      </c>
      <c r="BP36">
        <v>2.19</v>
      </c>
      <c r="BQ36">
        <v>3.4642300000000001</v>
      </c>
      <c r="BR36">
        <v>0.49992799999999998</v>
      </c>
      <c r="BS36">
        <v>1.64</v>
      </c>
      <c r="BT36">
        <v>1.2474000000000001</v>
      </c>
      <c r="BU36">
        <v>2.85948</v>
      </c>
      <c r="BV36">
        <v>1.302665</v>
      </c>
      <c r="BW36">
        <v>6.3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1.73</v>
      </c>
      <c r="CC36">
        <v>1.48</v>
      </c>
      <c r="CD36">
        <v>0.97</v>
      </c>
      <c r="CE36">
        <v>0</v>
      </c>
      <c r="CF36">
        <v>0.17</v>
      </c>
      <c r="CG36">
        <v>3.77</v>
      </c>
      <c r="CH36">
        <v>0.77280000000000004</v>
      </c>
      <c r="CI36">
        <v>7.14</v>
      </c>
      <c r="CJ36">
        <v>1.92</v>
      </c>
      <c r="CK36">
        <v>1.79</v>
      </c>
      <c r="CL36">
        <v>4.8670999999999998</v>
      </c>
      <c r="CM36">
        <v>1.870312</v>
      </c>
      <c r="CN36">
        <v>3.5429620000000002</v>
      </c>
      <c r="CO36">
        <v>3</v>
      </c>
      <c r="CP36">
        <v>0.99528000000000005</v>
      </c>
      <c r="CQ36">
        <v>1.396895</v>
      </c>
      <c r="CR36">
        <v>2.34</v>
      </c>
      <c r="CS36">
        <v>1.9637800000000001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84.311023999999989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98.298000000000002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284.0625</v>
      </c>
      <c r="V37">
        <v>11.661683</v>
      </c>
      <c r="W37">
        <v>46.399079999999998</v>
      </c>
      <c r="X37">
        <v>147.515625</v>
      </c>
      <c r="Y37">
        <v>0</v>
      </c>
      <c r="Z37">
        <v>6.5537999999999998</v>
      </c>
      <c r="AA37">
        <v>14.04936</v>
      </c>
      <c r="AB37">
        <v>0</v>
      </c>
      <c r="AC37">
        <v>0</v>
      </c>
      <c r="AD37">
        <v>18.864599999999999</v>
      </c>
      <c r="AE37">
        <v>34.022399999999998</v>
      </c>
      <c r="AF37">
        <v>18.288</v>
      </c>
      <c r="AG37">
        <v>44.1464</v>
      </c>
      <c r="AH37">
        <v>96.527600000000007</v>
      </c>
      <c r="AI37">
        <v>3.9569999999999999</v>
      </c>
      <c r="AJ37">
        <v>0</v>
      </c>
      <c r="AK37">
        <v>54.441000000000003</v>
      </c>
      <c r="AL37">
        <v>66.814999999999998</v>
      </c>
      <c r="AM37">
        <v>16.38252</v>
      </c>
      <c r="AN37">
        <v>0.74441999999999997</v>
      </c>
      <c r="AO37">
        <v>0</v>
      </c>
      <c r="AP37">
        <v>1.2809999999999999</v>
      </c>
      <c r="AQ37">
        <v>65.207999999999998</v>
      </c>
      <c r="AR37">
        <v>9.9359999999999999</v>
      </c>
      <c r="AS37">
        <v>9.6854399999999998</v>
      </c>
      <c r="AT37">
        <v>14.9968</v>
      </c>
      <c r="AU37">
        <v>0</v>
      </c>
      <c r="AV37">
        <v>41.428800000000003</v>
      </c>
      <c r="AW37">
        <v>54.061799999999998</v>
      </c>
      <c r="AX37">
        <v>1.143</v>
      </c>
      <c r="AY37">
        <v>0</v>
      </c>
      <c r="AZ37">
        <f t="shared" si="0"/>
        <v>83.818929999999995</v>
      </c>
      <c r="BA37">
        <f t="shared" si="1"/>
        <v>2955.0733520000003</v>
      </c>
      <c r="BD37">
        <v>4.2945000000000002</v>
      </c>
      <c r="BE37">
        <v>0</v>
      </c>
      <c r="BF37">
        <v>2.0646000000000001E-2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2.0799999999999999E-2</v>
      </c>
      <c r="BO37">
        <v>2.02</v>
      </c>
      <c r="BP37">
        <v>2.19</v>
      </c>
      <c r="BQ37">
        <v>3.4642300000000001</v>
      </c>
      <c r="BR37">
        <v>0.49992799999999998</v>
      </c>
      <c r="BS37">
        <v>1.64</v>
      </c>
      <c r="BT37">
        <v>1.008</v>
      </c>
      <c r="BU37">
        <v>2.85948</v>
      </c>
      <c r="BV37">
        <v>1.342031</v>
      </c>
      <c r="BW37">
        <v>6.3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1.73</v>
      </c>
      <c r="CC37">
        <v>1.48</v>
      </c>
      <c r="CD37">
        <v>0.97</v>
      </c>
      <c r="CE37">
        <v>0</v>
      </c>
      <c r="CF37">
        <v>0.17</v>
      </c>
      <c r="CG37">
        <v>3.77</v>
      </c>
      <c r="CH37">
        <v>0.76719999999999999</v>
      </c>
      <c r="CI37">
        <v>7.14</v>
      </c>
      <c r="CJ37">
        <v>1.92</v>
      </c>
      <c r="CK37">
        <v>1.79</v>
      </c>
      <c r="CL37">
        <v>4.5808</v>
      </c>
      <c r="CM37">
        <v>1.870312</v>
      </c>
      <c r="CN37">
        <v>3.5429620000000002</v>
      </c>
      <c r="CO37">
        <v>3</v>
      </c>
      <c r="CP37">
        <v>0.99528000000000005</v>
      </c>
      <c r="CQ37">
        <v>1.396895</v>
      </c>
      <c r="CR37">
        <v>2.34</v>
      </c>
      <c r="CS37">
        <v>1.9637800000000001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83.818929999999995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98.298000000000002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284.0625</v>
      </c>
      <c r="V38">
        <v>11.661683</v>
      </c>
      <c r="W38">
        <v>46.399079999999998</v>
      </c>
      <c r="X38">
        <v>147.515625</v>
      </c>
      <c r="Y38">
        <v>0</v>
      </c>
      <c r="Z38">
        <v>6.5537999999999998</v>
      </c>
      <c r="AA38">
        <v>7.5049999999999999</v>
      </c>
      <c r="AB38">
        <v>0</v>
      </c>
      <c r="AC38">
        <v>0</v>
      </c>
      <c r="AD38">
        <v>18.864599999999999</v>
      </c>
      <c r="AE38">
        <v>34.022399999999998</v>
      </c>
      <c r="AF38">
        <v>9.1440000000000001</v>
      </c>
      <c r="AG38">
        <v>44.1464</v>
      </c>
      <c r="AH38">
        <v>72.395700000000005</v>
      </c>
      <c r="AI38">
        <v>0</v>
      </c>
      <c r="AJ38">
        <v>0</v>
      </c>
      <c r="AK38">
        <v>54.441000000000003</v>
      </c>
      <c r="AL38">
        <v>66.814999999999998</v>
      </c>
      <c r="AM38">
        <v>16.38252</v>
      </c>
      <c r="AN38">
        <v>0.74441999999999997</v>
      </c>
      <c r="AO38">
        <v>0</v>
      </c>
      <c r="AP38">
        <v>1.5371999999999999</v>
      </c>
      <c r="AQ38">
        <v>65.207999999999998</v>
      </c>
      <c r="AR38">
        <v>9.9359999999999999</v>
      </c>
      <c r="AS38">
        <v>9.6854399999999998</v>
      </c>
      <c r="AT38">
        <v>14.9968</v>
      </c>
      <c r="AU38">
        <v>0</v>
      </c>
      <c r="AV38">
        <v>41.428800000000003</v>
      </c>
      <c r="AW38">
        <v>54.061799999999998</v>
      </c>
      <c r="AX38">
        <v>1.143</v>
      </c>
      <c r="AY38">
        <v>0</v>
      </c>
      <c r="AZ38">
        <f t="shared" si="0"/>
        <v>83.631329999999991</v>
      </c>
      <c r="BA38">
        <f t="shared" si="1"/>
        <v>2911.364692000001</v>
      </c>
      <c r="BD38">
        <v>4.2945000000000002</v>
      </c>
      <c r="BE38">
        <v>0</v>
      </c>
      <c r="BF38">
        <v>2.0646000000000001E-2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2.0799999999999999E-2</v>
      </c>
      <c r="BO38">
        <v>2.02</v>
      </c>
      <c r="BP38">
        <v>2.19</v>
      </c>
      <c r="BQ38">
        <v>3.4642300000000001</v>
      </c>
      <c r="BR38">
        <v>0.49992799999999998</v>
      </c>
      <c r="BS38">
        <v>1.64</v>
      </c>
      <c r="BT38">
        <v>1.008</v>
      </c>
      <c r="BU38">
        <v>2.85948</v>
      </c>
      <c r="BV38">
        <v>1.342031</v>
      </c>
      <c r="BW38">
        <v>6.3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1.73</v>
      </c>
      <c r="CC38">
        <v>1.48</v>
      </c>
      <c r="CD38">
        <v>0.97</v>
      </c>
      <c r="CE38">
        <v>0</v>
      </c>
      <c r="CF38">
        <v>0.17</v>
      </c>
      <c r="CG38">
        <v>3.77</v>
      </c>
      <c r="CH38">
        <v>0.5796</v>
      </c>
      <c r="CI38">
        <v>7.14</v>
      </c>
      <c r="CJ38">
        <v>1.92</v>
      </c>
      <c r="CK38">
        <v>1.79</v>
      </c>
      <c r="CL38">
        <v>4.5808</v>
      </c>
      <c r="CM38">
        <v>1.870312</v>
      </c>
      <c r="CN38">
        <v>3.5429620000000002</v>
      </c>
      <c r="CO38">
        <v>3</v>
      </c>
      <c r="CP38">
        <v>0.99528000000000005</v>
      </c>
      <c r="CQ38">
        <v>1.396895</v>
      </c>
      <c r="CR38">
        <v>2.34</v>
      </c>
      <c r="CS38">
        <v>1.9637800000000001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83.631329999999991</v>
      </c>
    </row>
    <row r="39" spans="1:114">
      <c r="A39" t="s">
        <v>81</v>
      </c>
      <c r="B39">
        <v>0</v>
      </c>
      <c r="C39">
        <v>0</v>
      </c>
      <c r="D39">
        <v>8.7680000000000007</v>
      </c>
      <c r="E39">
        <v>0</v>
      </c>
      <c r="F39">
        <v>0</v>
      </c>
      <c r="G39">
        <v>22.62</v>
      </c>
      <c r="H39">
        <v>0</v>
      </c>
      <c r="I39">
        <v>98.298000000000002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284.0625</v>
      </c>
      <c r="V39">
        <v>11.661683</v>
      </c>
      <c r="W39">
        <v>46.399079999999998</v>
      </c>
      <c r="X39">
        <v>147.515625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18.864599999999999</v>
      </c>
      <c r="AE39">
        <v>34.022399999999998</v>
      </c>
      <c r="AF39">
        <v>0</v>
      </c>
      <c r="AG39">
        <v>44.1464</v>
      </c>
      <c r="AH39">
        <v>72.395700000000005</v>
      </c>
      <c r="AI39">
        <v>0</v>
      </c>
      <c r="AJ39">
        <v>0</v>
      </c>
      <c r="AK39">
        <v>54.441000000000003</v>
      </c>
      <c r="AL39">
        <v>66.814999999999998</v>
      </c>
      <c r="AM39">
        <v>16.38252</v>
      </c>
      <c r="AN39">
        <v>0.74441999999999997</v>
      </c>
      <c r="AO39">
        <v>0</v>
      </c>
      <c r="AP39">
        <v>1.9215</v>
      </c>
      <c r="AQ39">
        <v>65.207999999999998</v>
      </c>
      <c r="AR39">
        <v>35.328000000000003</v>
      </c>
      <c r="AS39">
        <v>9.6854399999999998</v>
      </c>
      <c r="AT39">
        <v>14.9968</v>
      </c>
      <c r="AU39">
        <v>0</v>
      </c>
      <c r="AV39">
        <v>22.5776</v>
      </c>
      <c r="AW39">
        <v>54.061799999999998</v>
      </c>
      <c r="AX39">
        <v>1.143</v>
      </c>
      <c r="AY39">
        <v>0</v>
      </c>
      <c r="AZ39">
        <f t="shared" si="0"/>
        <v>83.500485999999995</v>
      </c>
      <c r="BA39">
        <f t="shared" si="1"/>
        <v>2904.7979479999999</v>
      </c>
      <c r="BD39">
        <v>4.2945000000000002</v>
      </c>
      <c r="BE39">
        <v>0</v>
      </c>
      <c r="BF39">
        <v>2.0572E-2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2.0799999999999999E-2</v>
      </c>
      <c r="BO39">
        <v>2.02</v>
      </c>
      <c r="BP39">
        <v>2.19</v>
      </c>
      <c r="BQ39">
        <v>3.4642300000000001</v>
      </c>
      <c r="BR39">
        <v>0.49992799999999998</v>
      </c>
      <c r="BS39">
        <v>1.64</v>
      </c>
      <c r="BT39">
        <v>0.83160000000000001</v>
      </c>
      <c r="BU39">
        <v>2.9051100000000001</v>
      </c>
      <c r="BV39">
        <v>1.342031</v>
      </c>
      <c r="BW39">
        <v>6.3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1.73</v>
      </c>
      <c r="CC39">
        <v>1.48</v>
      </c>
      <c r="CD39">
        <v>0.97</v>
      </c>
      <c r="CE39">
        <v>0</v>
      </c>
      <c r="CF39">
        <v>0.17</v>
      </c>
      <c r="CG39">
        <v>3.77</v>
      </c>
      <c r="CH39">
        <v>0.5796</v>
      </c>
      <c r="CI39">
        <v>7.14</v>
      </c>
      <c r="CJ39">
        <v>1.92</v>
      </c>
      <c r="CK39">
        <v>1.79</v>
      </c>
      <c r="CL39">
        <v>4.5808</v>
      </c>
      <c r="CM39">
        <v>1.870312</v>
      </c>
      <c r="CN39">
        <v>3.5429620000000002</v>
      </c>
      <c r="CO39">
        <v>3</v>
      </c>
      <c r="CP39">
        <v>0.99528000000000005</v>
      </c>
      <c r="CQ39">
        <v>1.396895</v>
      </c>
      <c r="CR39">
        <v>2.34</v>
      </c>
      <c r="CS39">
        <v>1.9637800000000001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83.500485999999995</v>
      </c>
    </row>
    <row r="40" spans="1:114">
      <c r="A40" t="s">
        <v>82</v>
      </c>
      <c r="B40">
        <v>0</v>
      </c>
      <c r="C40">
        <v>0</v>
      </c>
      <c r="D40">
        <v>8.7680000000000007</v>
      </c>
      <c r="E40">
        <v>0</v>
      </c>
      <c r="F40">
        <v>0</v>
      </c>
      <c r="G40">
        <v>22.62</v>
      </c>
      <c r="H40">
        <v>0</v>
      </c>
      <c r="I40">
        <v>98.298000000000002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284.0625</v>
      </c>
      <c r="V40">
        <v>11.661683</v>
      </c>
      <c r="W40">
        <v>46.399079999999998</v>
      </c>
      <c r="X40">
        <v>147.515625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15.720499999999999</v>
      </c>
      <c r="AE40">
        <v>34.022399999999998</v>
      </c>
      <c r="AF40">
        <v>0</v>
      </c>
      <c r="AG40">
        <v>44.1464</v>
      </c>
      <c r="AH40">
        <v>45.332799999999999</v>
      </c>
      <c r="AI40">
        <v>0</v>
      </c>
      <c r="AJ40">
        <v>0</v>
      </c>
      <c r="AK40">
        <v>54.441000000000003</v>
      </c>
      <c r="AL40">
        <v>66.814999999999998</v>
      </c>
      <c r="AM40">
        <v>16.38252</v>
      </c>
      <c r="AN40">
        <v>0.74441999999999997</v>
      </c>
      <c r="AO40">
        <v>0</v>
      </c>
      <c r="AP40">
        <v>1.9215</v>
      </c>
      <c r="AQ40">
        <v>65.207999999999998</v>
      </c>
      <c r="AR40">
        <v>35.328000000000003</v>
      </c>
      <c r="AS40">
        <v>9.6854399999999998</v>
      </c>
      <c r="AT40">
        <v>14.9968</v>
      </c>
      <c r="AU40">
        <v>0</v>
      </c>
      <c r="AV40">
        <v>22.5776</v>
      </c>
      <c r="AW40">
        <v>54.061799999999998</v>
      </c>
      <c r="AX40">
        <v>1.143</v>
      </c>
      <c r="AY40">
        <v>0</v>
      </c>
      <c r="AZ40">
        <f t="shared" si="0"/>
        <v>82.889285999999984</v>
      </c>
      <c r="BA40">
        <f t="shared" si="1"/>
        <v>2873.9797480000002</v>
      </c>
      <c r="BD40">
        <v>4.2945000000000002</v>
      </c>
      <c r="BE40">
        <v>0</v>
      </c>
      <c r="BF40">
        <v>2.0572E-2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2.0799999999999999E-2</v>
      </c>
      <c r="BO40">
        <v>2.02</v>
      </c>
      <c r="BP40">
        <v>2.19</v>
      </c>
      <c r="BQ40">
        <v>3.4642300000000001</v>
      </c>
      <c r="BR40">
        <v>0.49992799999999998</v>
      </c>
      <c r="BS40">
        <v>1.64</v>
      </c>
      <c r="BT40">
        <v>0.33600000000000002</v>
      </c>
      <c r="BU40">
        <v>2.9051100000000001</v>
      </c>
      <c r="BV40">
        <v>1.342031</v>
      </c>
      <c r="BW40">
        <v>6.3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1.73</v>
      </c>
      <c r="CC40">
        <v>1.48</v>
      </c>
      <c r="CD40">
        <v>0.97</v>
      </c>
      <c r="CE40">
        <v>0</v>
      </c>
      <c r="CF40">
        <v>0.17</v>
      </c>
      <c r="CG40">
        <v>3.77</v>
      </c>
      <c r="CH40">
        <v>0.36399999999999999</v>
      </c>
      <c r="CI40">
        <v>7.24</v>
      </c>
      <c r="CJ40">
        <v>1.92</v>
      </c>
      <c r="CK40">
        <v>1.79</v>
      </c>
      <c r="CL40">
        <v>4.5808</v>
      </c>
      <c r="CM40">
        <v>1.870312</v>
      </c>
      <c r="CN40">
        <v>3.5429620000000002</v>
      </c>
      <c r="CO40">
        <v>3</v>
      </c>
      <c r="CP40">
        <v>0.99528000000000005</v>
      </c>
      <c r="CQ40">
        <v>1.396895</v>
      </c>
      <c r="CR40">
        <v>2.34</v>
      </c>
      <c r="CS40">
        <v>1.9637800000000001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82.889285999999984</v>
      </c>
    </row>
    <row r="41" spans="1:114">
      <c r="A41" t="s">
        <v>83</v>
      </c>
      <c r="B41">
        <v>0</v>
      </c>
      <c r="C41">
        <v>0</v>
      </c>
      <c r="D41">
        <v>8.7680000000000007</v>
      </c>
      <c r="E41">
        <v>0</v>
      </c>
      <c r="F41">
        <v>0</v>
      </c>
      <c r="G41">
        <v>22.62</v>
      </c>
      <c r="H41">
        <v>0</v>
      </c>
      <c r="I41">
        <v>98.298000000000002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309.375</v>
      </c>
      <c r="V41">
        <v>11.661683</v>
      </c>
      <c r="W41">
        <v>46.399079999999998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9.4322999999999997</v>
      </c>
      <c r="AE41">
        <v>34.022399999999998</v>
      </c>
      <c r="AF41">
        <v>0</v>
      </c>
      <c r="AG41">
        <v>44.1464</v>
      </c>
      <c r="AH41">
        <v>45.332799999999999</v>
      </c>
      <c r="AI41">
        <v>0</v>
      </c>
      <c r="AJ41">
        <v>0</v>
      </c>
      <c r="AK41">
        <v>54.441000000000003</v>
      </c>
      <c r="AL41">
        <v>12.782</v>
      </c>
      <c r="AM41">
        <v>10.92168</v>
      </c>
      <c r="AN41">
        <v>0.74441999999999997</v>
      </c>
      <c r="AO41">
        <v>0</v>
      </c>
      <c r="AP41">
        <v>1.9215</v>
      </c>
      <c r="AQ41">
        <v>65.207999999999998</v>
      </c>
      <c r="AR41">
        <v>13.247999999999999</v>
      </c>
      <c r="AS41">
        <v>10.223520000000001</v>
      </c>
      <c r="AT41">
        <v>14.9968</v>
      </c>
      <c r="AU41">
        <v>0</v>
      </c>
      <c r="AV41">
        <v>22.5776</v>
      </c>
      <c r="AW41">
        <v>54.061799999999998</v>
      </c>
      <c r="AX41">
        <v>1.143</v>
      </c>
      <c r="AY41">
        <v>0</v>
      </c>
      <c r="AZ41">
        <f t="shared" si="0"/>
        <v>82.289158</v>
      </c>
      <c r="BA41">
        <f t="shared" si="1"/>
        <v>2811.36816</v>
      </c>
      <c r="BD41">
        <v>4.2945000000000002</v>
      </c>
      <c r="BE41">
        <v>0</v>
      </c>
      <c r="BF41">
        <v>2.0572E-2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2.0799999999999999E-2</v>
      </c>
      <c r="BO41">
        <v>2.02</v>
      </c>
      <c r="BP41">
        <v>2.19</v>
      </c>
      <c r="BQ41">
        <v>3.4642300000000001</v>
      </c>
      <c r="BR41">
        <v>5.5199999999999999E-2</v>
      </c>
      <c r="BS41">
        <v>1.64</v>
      </c>
      <c r="BT41">
        <v>0.18060000000000001</v>
      </c>
      <c r="BU41">
        <v>2.9051100000000001</v>
      </c>
      <c r="BV41">
        <v>1.342031</v>
      </c>
      <c r="BW41">
        <v>6.3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1.73</v>
      </c>
      <c r="CC41">
        <v>1.48</v>
      </c>
      <c r="CD41">
        <v>0.97</v>
      </c>
      <c r="CE41">
        <v>0</v>
      </c>
      <c r="CF41">
        <v>0.17</v>
      </c>
      <c r="CG41">
        <v>3.77</v>
      </c>
      <c r="CH41">
        <v>0.36399999999999999</v>
      </c>
      <c r="CI41">
        <v>7.24</v>
      </c>
      <c r="CJ41">
        <v>1.92</v>
      </c>
      <c r="CK41">
        <v>1.79</v>
      </c>
      <c r="CL41">
        <v>4.5808</v>
      </c>
      <c r="CM41">
        <v>1.870312</v>
      </c>
      <c r="CN41">
        <v>3.5429620000000002</v>
      </c>
      <c r="CO41">
        <v>3</v>
      </c>
      <c r="CP41">
        <v>0.99528000000000005</v>
      </c>
      <c r="CQ41">
        <v>1.396895</v>
      </c>
      <c r="CR41">
        <v>2.34</v>
      </c>
      <c r="CS41">
        <v>1.9637800000000001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82.289158</v>
      </c>
    </row>
    <row r="42" spans="1:114">
      <c r="A42" t="s">
        <v>84</v>
      </c>
      <c r="B42">
        <v>0</v>
      </c>
      <c r="C42">
        <v>0</v>
      </c>
      <c r="D42">
        <v>8.7680000000000007</v>
      </c>
      <c r="E42">
        <v>0</v>
      </c>
      <c r="F42">
        <v>0</v>
      </c>
      <c r="G42">
        <v>22.62</v>
      </c>
      <c r="H42">
        <v>0</v>
      </c>
      <c r="I42">
        <v>98.298000000000002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317.25</v>
      </c>
      <c r="V42">
        <v>11.661683</v>
      </c>
      <c r="W42">
        <v>46.399079999999998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0</v>
      </c>
      <c r="AG42">
        <v>44.1464</v>
      </c>
      <c r="AH42">
        <v>21.494</v>
      </c>
      <c r="AI42">
        <v>0</v>
      </c>
      <c r="AJ42">
        <v>0</v>
      </c>
      <c r="AK42">
        <v>54.441000000000003</v>
      </c>
      <c r="AL42">
        <v>2.5564</v>
      </c>
      <c r="AM42">
        <v>10.92168</v>
      </c>
      <c r="AN42">
        <v>0.74441999999999997</v>
      </c>
      <c r="AO42">
        <v>0</v>
      </c>
      <c r="AP42">
        <v>1.9215</v>
      </c>
      <c r="AQ42">
        <v>65.207999999999998</v>
      </c>
      <c r="AR42">
        <v>6.6239999999999997</v>
      </c>
      <c r="AS42">
        <v>10.223520000000001</v>
      </c>
      <c r="AT42">
        <v>14.9968</v>
      </c>
      <c r="AU42">
        <v>0</v>
      </c>
      <c r="AV42">
        <v>22.5776</v>
      </c>
      <c r="AW42">
        <v>54.061799999999998</v>
      </c>
      <c r="AX42">
        <v>1.143</v>
      </c>
      <c r="AY42">
        <v>0</v>
      </c>
      <c r="AZ42">
        <f t="shared" si="0"/>
        <v>81.91015800000001</v>
      </c>
      <c r="BA42">
        <f t="shared" si="1"/>
        <v>2757.5798599999998</v>
      </c>
      <c r="BD42">
        <v>4.2945000000000002</v>
      </c>
      <c r="BE42">
        <v>0</v>
      </c>
      <c r="BF42">
        <v>2.0572E-2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2.0799999999999999E-2</v>
      </c>
      <c r="BO42">
        <v>2.02</v>
      </c>
      <c r="BP42">
        <v>2.19</v>
      </c>
      <c r="BQ42">
        <v>3.4642300000000001</v>
      </c>
      <c r="BR42">
        <v>0</v>
      </c>
      <c r="BS42">
        <v>1.64</v>
      </c>
      <c r="BT42">
        <v>0</v>
      </c>
      <c r="BU42">
        <v>2.9051100000000001</v>
      </c>
      <c r="BV42">
        <v>1.342031</v>
      </c>
      <c r="BW42">
        <v>6.3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1.73</v>
      </c>
      <c r="CC42">
        <v>1.51</v>
      </c>
      <c r="CD42">
        <v>0.99</v>
      </c>
      <c r="CE42">
        <v>0</v>
      </c>
      <c r="CF42">
        <v>0.17</v>
      </c>
      <c r="CG42">
        <v>3.77</v>
      </c>
      <c r="CH42">
        <v>0.17080000000000001</v>
      </c>
      <c r="CI42">
        <v>7.24</v>
      </c>
      <c r="CJ42">
        <v>1.92</v>
      </c>
      <c r="CK42">
        <v>1.79</v>
      </c>
      <c r="CL42">
        <v>4.5808</v>
      </c>
      <c r="CM42">
        <v>1.870312</v>
      </c>
      <c r="CN42">
        <v>3.5429620000000002</v>
      </c>
      <c r="CO42">
        <v>3</v>
      </c>
      <c r="CP42">
        <v>0.99528000000000005</v>
      </c>
      <c r="CQ42">
        <v>1.396895</v>
      </c>
      <c r="CR42">
        <v>2.34</v>
      </c>
      <c r="CS42">
        <v>1.9637800000000001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81.91015800000001</v>
      </c>
    </row>
    <row r="43" spans="1:114">
      <c r="A43" t="s">
        <v>85</v>
      </c>
      <c r="B43">
        <v>0</v>
      </c>
      <c r="C43">
        <v>0</v>
      </c>
      <c r="D43">
        <v>8.7680000000000007</v>
      </c>
      <c r="E43">
        <v>0</v>
      </c>
      <c r="F43">
        <v>0</v>
      </c>
      <c r="G43">
        <v>22.62</v>
      </c>
      <c r="H43">
        <v>0</v>
      </c>
      <c r="I43">
        <v>98.298000000000002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322.875</v>
      </c>
      <c r="V43">
        <v>11.661683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0</v>
      </c>
      <c r="AG43">
        <v>44.1464</v>
      </c>
      <c r="AH43">
        <v>17.585999999999999</v>
      </c>
      <c r="AI43">
        <v>0</v>
      </c>
      <c r="AJ43">
        <v>0</v>
      </c>
      <c r="AK43">
        <v>54.441000000000003</v>
      </c>
      <c r="AL43">
        <v>2.5564</v>
      </c>
      <c r="AM43">
        <v>5.4608400000000001</v>
      </c>
      <c r="AN43">
        <v>0.74441999999999997</v>
      </c>
      <c r="AO43">
        <v>0</v>
      </c>
      <c r="AP43">
        <v>1.9215</v>
      </c>
      <c r="AQ43">
        <v>48.905999999999999</v>
      </c>
      <c r="AR43">
        <v>6.6239999999999997</v>
      </c>
      <c r="AS43">
        <v>9.6854399999999998</v>
      </c>
      <c r="AT43">
        <v>14.9968</v>
      </c>
      <c r="AU43">
        <v>0</v>
      </c>
      <c r="AV43">
        <v>22.5776</v>
      </c>
      <c r="AW43">
        <v>54.061799999999998</v>
      </c>
      <c r="AX43">
        <v>1.143</v>
      </c>
      <c r="AY43">
        <v>0</v>
      </c>
      <c r="AZ43">
        <f t="shared" si="0"/>
        <v>81.879283999999998</v>
      </c>
      <c r="BA43">
        <f t="shared" si="1"/>
        <v>2731.1174659999997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2.0799999999999999E-2</v>
      </c>
      <c r="BO43">
        <v>2.02</v>
      </c>
      <c r="BP43">
        <v>2.19</v>
      </c>
      <c r="BQ43">
        <v>3.4642300000000001</v>
      </c>
      <c r="BR43">
        <v>0</v>
      </c>
      <c r="BS43">
        <v>1.64</v>
      </c>
      <c r="BT43">
        <v>0</v>
      </c>
      <c r="BU43">
        <v>2.9051100000000001</v>
      </c>
      <c r="BV43">
        <v>1.342031</v>
      </c>
      <c r="BW43">
        <v>6.3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1.73</v>
      </c>
      <c r="CC43">
        <v>1.51</v>
      </c>
      <c r="CD43">
        <v>0.99</v>
      </c>
      <c r="CE43">
        <v>0</v>
      </c>
      <c r="CF43">
        <v>0.17</v>
      </c>
      <c r="CG43">
        <v>3.77</v>
      </c>
      <c r="CH43">
        <v>0.14000000000000001</v>
      </c>
      <c r="CI43">
        <v>7.24</v>
      </c>
      <c r="CJ43">
        <v>1.92</v>
      </c>
      <c r="CK43">
        <v>1.79</v>
      </c>
      <c r="CL43">
        <v>4.5808</v>
      </c>
      <c r="CM43">
        <v>1.870312</v>
      </c>
      <c r="CN43">
        <v>3.5429620000000002</v>
      </c>
      <c r="CO43">
        <v>3</v>
      </c>
      <c r="CP43">
        <v>0.99528000000000005</v>
      </c>
      <c r="CQ43">
        <v>1.396895</v>
      </c>
      <c r="CR43">
        <v>2.34</v>
      </c>
      <c r="CS43">
        <v>1.9637800000000001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81.879283999999998</v>
      </c>
    </row>
    <row r="44" spans="1:114">
      <c r="A44" t="s">
        <v>86</v>
      </c>
      <c r="B44">
        <v>0</v>
      </c>
      <c r="C44">
        <v>0</v>
      </c>
      <c r="D44">
        <v>8.7680000000000007</v>
      </c>
      <c r="E44">
        <v>0</v>
      </c>
      <c r="F44">
        <v>0</v>
      </c>
      <c r="G44">
        <v>22.62</v>
      </c>
      <c r="H44">
        <v>0</v>
      </c>
      <c r="I44">
        <v>98.298000000000002</v>
      </c>
      <c r="J44">
        <v>1.143</v>
      </c>
      <c r="K44">
        <v>630.351315</v>
      </c>
      <c r="L44">
        <v>437.60275000000001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328.5</v>
      </c>
      <c r="V44">
        <v>11.661683</v>
      </c>
      <c r="W44">
        <v>46.399079999999998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17.011199999999999</v>
      </c>
      <c r="AF44">
        <v>0</v>
      </c>
      <c r="AG44">
        <v>44.1464</v>
      </c>
      <c r="AH44">
        <v>0</v>
      </c>
      <c r="AI44">
        <v>0</v>
      </c>
      <c r="AJ44">
        <v>0</v>
      </c>
      <c r="AK44">
        <v>54.441000000000003</v>
      </c>
      <c r="AL44">
        <v>2.5564</v>
      </c>
      <c r="AM44">
        <v>5.4608400000000001</v>
      </c>
      <c r="AN44">
        <v>0.74441999999999997</v>
      </c>
      <c r="AO44">
        <v>0</v>
      </c>
      <c r="AP44">
        <v>1.9215</v>
      </c>
      <c r="AQ44">
        <v>32.603999999999999</v>
      </c>
      <c r="AR44">
        <v>6.6239999999999997</v>
      </c>
      <c r="AS44">
        <v>9.6854399999999998</v>
      </c>
      <c r="AT44">
        <v>14.9968</v>
      </c>
      <c r="AU44">
        <v>0</v>
      </c>
      <c r="AV44">
        <v>22.5776</v>
      </c>
      <c r="AW44">
        <v>54.061799999999998</v>
      </c>
      <c r="AX44">
        <v>1.143</v>
      </c>
      <c r="AY44">
        <v>0</v>
      </c>
      <c r="AZ44">
        <f t="shared" si="0"/>
        <v>81.789283999999995</v>
      </c>
      <c r="BA44">
        <f t="shared" si="1"/>
        <v>2645.2736260000001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2.0799999999999999E-2</v>
      </c>
      <c r="BO44">
        <v>2.02</v>
      </c>
      <c r="BP44">
        <v>2.19</v>
      </c>
      <c r="BQ44">
        <v>3.4642300000000001</v>
      </c>
      <c r="BR44">
        <v>0</v>
      </c>
      <c r="BS44">
        <v>1.64</v>
      </c>
      <c r="BT44">
        <v>0</v>
      </c>
      <c r="BU44">
        <v>2.9051100000000001</v>
      </c>
      <c r="BV44">
        <v>1.342031</v>
      </c>
      <c r="BW44">
        <v>6.3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1.73</v>
      </c>
      <c r="CC44">
        <v>1.54</v>
      </c>
      <c r="CD44">
        <v>1.01</v>
      </c>
      <c r="CE44">
        <v>0</v>
      </c>
      <c r="CF44">
        <v>0.17</v>
      </c>
      <c r="CG44">
        <v>3.77</v>
      </c>
      <c r="CH44">
        <v>0</v>
      </c>
      <c r="CI44">
        <v>7.24</v>
      </c>
      <c r="CJ44">
        <v>1.92</v>
      </c>
      <c r="CK44">
        <v>1.79</v>
      </c>
      <c r="CL44">
        <v>4.5808</v>
      </c>
      <c r="CM44">
        <v>1.870312</v>
      </c>
      <c r="CN44">
        <v>3.5429620000000002</v>
      </c>
      <c r="CO44">
        <v>3</v>
      </c>
      <c r="CP44">
        <v>0.99528000000000005</v>
      </c>
      <c r="CQ44">
        <v>1.396895</v>
      </c>
      <c r="CR44">
        <v>2.34</v>
      </c>
      <c r="CS44">
        <v>1.9637800000000001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81.789283999999995</v>
      </c>
    </row>
    <row r="45" spans="1:114">
      <c r="A45" t="s">
        <v>87</v>
      </c>
      <c r="B45">
        <v>0</v>
      </c>
      <c r="C45">
        <v>0</v>
      </c>
      <c r="D45">
        <v>8.7680000000000007</v>
      </c>
      <c r="E45">
        <v>0</v>
      </c>
      <c r="F45">
        <v>0</v>
      </c>
      <c r="G45">
        <v>22.62</v>
      </c>
      <c r="H45">
        <v>0</v>
      </c>
      <c r="I45">
        <v>98.298000000000002</v>
      </c>
      <c r="J45">
        <v>1.143</v>
      </c>
      <c r="K45">
        <v>572.86047499999995</v>
      </c>
      <c r="L45">
        <v>437.60275000000001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339.75</v>
      </c>
      <c r="V45">
        <v>11.661683</v>
      </c>
      <c r="W45">
        <v>47.540239999999997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44.1464</v>
      </c>
      <c r="AH45">
        <v>0</v>
      </c>
      <c r="AI45">
        <v>0</v>
      </c>
      <c r="AJ45">
        <v>0</v>
      </c>
      <c r="AK45">
        <v>54.441000000000003</v>
      </c>
      <c r="AL45">
        <v>2.5564</v>
      </c>
      <c r="AM45">
        <v>0</v>
      </c>
      <c r="AN45">
        <v>0.74441999999999997</v>
      </c>
      <c r="AO45">
        <v>0</v>
      </c>
      <c r="AP45">
        <v>7.0454999999999997</v>
      </c>
      <c r="AQ45">
        <v>16.302</v>
      </c>
      <c r="AR45">
        <v>35.328000000000003</v>
      </c>
      <c r="AS45">
        <v>24.2136</v>
      </c>
      <c r="AT45">
        <v>14.9968</v>
      </c>
      <c r="AU45">
        <v>0</v>
      </c>
      <c r="AV45">
        <v>22.5776</v>
      </c>
      <c r="AW45">
        <v>54.061799999999998</v>
      </c>
      <c r="AX45">
        <v>1.143</v>
      </c>
      <c r="AY45">
        <v>0</v>
      </c>
      <c r="AZ45">
        <f t="shared" si="0"/>
        <v>81.789283999999995</v>
      </c>
      <c r="BA45">
        <f t="shared" si="1"/>
        <v>2609.7560659999999</v>
      </c>
      <c r="BD45">
        <v>4.2945000000000002</v>
      </c>
      <c r="BE45">
        <v>0</v>
      </c>
      <c r="BF45">
        <v>2.0497999999999999E-2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2.0799999999999999E-2</v>
      </c>
      <c r="BO45">
        <v>2.02</v>
      </c>
      <c r="BP45">
        <v>2.19</v>
      </c>
      <c r="BQ45">
        <v>3.4642300000000001</v>
      </c>
      <c r="BR45">
        <v>0</v>
      </c>
      <c r="BS45">
        <v>1.64</v>
      </c>
      <c r="BT45">
        <v>0</v>
      </c>
      <c r="BU45">
        <v>2.9051100000000001</v>
      </c>
      <c r="BV45">
        <v>1.342031</v>
      </c>
      <c r="BW45">
        <v>6.3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1.73</v>
      </c>
      <c r="CC45">
        <v>1.54</v>
      </c>
      <c r="CD45">
        <v>1.01</v>
      </c>
      <c r="CE45">
        <v>0</v>
      </c>
      <c r="CF45">
        <v>0.17</v>
      </c>
      <c r="CG45">
        <v>3.77</v>
      </c>
      <c r="CH45">
        <v>0</v>
      </c>
      <c r="CI45">
        <v>7.24</v>
      </c>
      <c r="CJ45">
        <v>1.92</v>
      </c>
      <c r="CK45">
        <v>1.79</v>
      </c>
      <c r="CL45">
        <v>4.5808</v>
      </c>
      <c r="CM45">
        <v>1.870312</v>
      </c>
      <c r="CN45">
        <v>3.5429620000000002</v>
      </c>
      <c r="CO45">
        <v>3</v>
      </c>
      <c r="CP45">
        <v>0.99528000000000005</v>
      </c>
      <c r="CQ45">
        <v>1.396895</v>
      </c>
      <c r="CR45">
        <v>2.34</v>
      </c>
      <c r="CS45">
        <v>1.9637800000000001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81.789283999999995</v>
      </c>
    </row>
    <row r="46" spans="1:114">
      <c r="A46" t="s">
        <v>88</v>
      </c>
      <c r="B46">
        <v>0</v>
      </c>
      <c r="C46">
        <v>0</v>
      </c>
      <c r="D46">
        <v>8.7680000000000007</v>
      </c>
      <c r="E46">
        <v>0</v>
      </c>
      <c r="F46">
        <v>0</v>
      </c>
      <c r="G46">
        <v>22.62</v>
      </c>
      <c r="H46">
        <v>0</v>
      </c>
      <c r="I46">
        <v>98.298000000000002</v>
      </c>
      <c r="J46">
        <v>1.143</v>
      </c>
      <c r="K46">
        <v>515.36963500000002</v>
      </c>
      <c r="L46">
        <v>437.60275000000001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11.661683</v>
      </c>
      <c r="W46">
        <v>47.540239999999997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44.1464</v>
      </c>
      <c r="AH46">
        <v>0</v>
      </c>
      <c r="AI46">
        <v>0</v>
      </c>
      <c r="AJ46">
        <v>0</v>
      </c>
      <c r="AK46">
        <v>54.441000000000003</v>
      </c>
      <c r="AL46">
        <v>2.5564</v>
      </c>
      <c r="AM46">
        <v>0</v>
      </c>
      <c r="AN46">
        <v>0.74441999999999997</v>
      </c>
      <c r="AO46">
        <v>0</v>
      </c>
      <c r="AP46">
        <v>7.0454999999999997</v>
      </c>
      <c r="AQ46">
        <v>16.302</v>
      </c>
      <c r="AR46">
        <v>35.328000000000003</v>
      </c>
      <c r="AS46">
        <v>24.2136</v>
      </c>
      <c r="AT46">
        <v>14.9968</v>
      </c>
      <c r="AU46">
        <v>0</v>
      </c>
      <c r="AV46">
        <v>22.5776</v>
      </c>
      <c r="AW46">
        <v>54.061799999999998</v>
      </c>
      <c r="AX46">
        <v>1.143</v>
      </c>
      <c r="AY46">
        <v>0</v>
      </c>
      <c r="AZ46">
        <f t="shared" si="0"/>
        <v>81.789283999999995</v>
      </c>
      <c r="BA46">
        <f t="shared" si="1"/>
        <v>2561.4902260000003</v>
      </c>
      <c r="BD46">
        <v>4.2945000000000002</v>
      </c>
      <c r="BE46">
        <v>0</v>
      </c>
      <c r="BF46">
        <v>2.0497999999999999E-2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2.0799999999999999E-2</v>
      </c>
      <c r="BO46">
        <v>2.02</v>
      </c>
      <c r="BP46">
        <v>2.19</v>
      </c>
      <c r="BQ46">
        <v>3.4642300000000001</v>
      </c>
      <c r="BR46">
        <v>0</v>
      </c>
      <c r="BS46">
        <v>1.64</v>
      </c>
      <c r="BT46">
        <v>0</v>
      </c>
      <c r="BU46">
        <v>2.9051100000000001</v>
      </c>
      <c r="BV46">
        <v>1.342031</v>
      </c>
      <c r="BW46">
        <v>6.3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1.73</v>
      </c>
      <c r="CC46">
        <v>1.54</v>
      </c>
      <c r="CD46">
        <v>1.01</v>
      </c>
      <c r="CE46">
        <v>0</v>
      </c>
      <c r="CF46">
        <v>0.17</v>
      </c>
      <c r="CG46">
        <v>3.77</v>
      </c>
      <c r="CH46">
        <v>0</v>
      </c>
      <c r="CI46">
        <v>7.24</v>
      </c>
      <c r="CJ46">
        <v>1.92</v>
      </c>
      <c r="CK46">
        <v>1.79</v>
      </c>
      <c r="CL46">
        <v>4.5808</v>
      </c>
      <c r="CM46">
        <v>1.870312</v>
      </c>
      <c r="CN46">
        <v>3.5429620000000002</v>
      </c>
      <c r="CO46">
        <v>3</v>
      </c>
      <c r="CP46">
        <v>0.99528000000000005</v>
      </c>
      <c r="CQ46">
        <v>1.396895</v>
      </c>
      <c r="CR46">
        <v>2.34</v>
      </c>
      <c r="CS46">
        <v>1.9637800000000001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81.789283999999995</v>
      </c>
    </row>
    <row r="47" spans="1:114">
      <c r="A47" t="s">
        <v>89</v>
      </c>
      <c r="B47">
        <v>0</v>
      </c>
      <c r="C47">
        <v>0</v>
      </c>
      <c r="D47">
        <v>8.7680000000000007</v>
      </c>
      <c r="E47">
        <v>0</v>
      </c>
      <c r="F47">
        <v>0</v>
      </c>
      <c r="G47">
        <v>22.62</v>
      </c>
      <c r="H47">
        <v>0</v>
      </c>
      <c r="I47">
        <v>98.298000000000002</v>
      </c>
      <c r="J47">
        <v>1.143</v>
      </c>
      <c r="K47">
        <v>492.9914</v>
      </c>
      <c r="L47">
        <v>437.60275000000001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11.661683</v>
      </c>
      <c r="W47">
        <v>47.540239999999997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44.1464</v>
      </c>
      <c r="AH47">
        <v>0</v>
      </c>
      <c r="AI47">
        <v>0</v>
      </c>
      <c r="AJ47">
        <v>0</v>
      </c>
      <c r="AK47">
        <v>54.441000000000003</v>
      </c>
      <c r="AL47">
        <v>2.5564</v>
      </c>
      <c r="AM47">
        <v>0</v>
      </c>
      <c r="AN47">
        <v>0.74441999999999997</v>
      </c>
      <c r="AO47">
        <v>0</v>
      </c>
      <c r="AP47">
        <v>7.0454999999999997</v>
      </c>
      <c r="AQ47">
        <v>0</v>
      </c>
      <c r="AR47">
        <v>13.247999999999999</v>
      </c>
      <c r="AS47">
        <v>24.2136</v>
      </c>
      <c r="AT47">
        <v>14.9968</v>
      </c>
      <c r="AU47">
        <v>0</v>
      </c>
      <c r="AV47">
        <v>22.5776</v>
      </c>
      <c r="AW47">
        <v>54.061799999999998</v>
      </c>
      <c r="AX47">
        <v>1.143</v>
      </c>
      <c r="AY47">
        <v>0</v>
      </c>
      <c r="AZ47">
        <f t="shared" si="0"/>
        <v>81.429274000000007</v>
      </c>
      <c r="BA47">
        <f t="shared" si="1"/>
        <v>2500.3699810000007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2.0864000000000001E-2</v>
      </c>
      <c r="BO47">
        <v>2.02</v>
      </c>
      <c r="BP47">
        <v>2.19</v>
      </c>
      <c r="BQ47">
        <v>3.4642300000000001</v>
      </c>
      <c r="BR47">
        <v>0</v>
      </c>
      <c r="BS47">
        <v>1.64</v>
      </c>
      <c r="BT47">
        <v>0</v>
      </c>
      <c r="BU47">
        <v>2.9051100000000001</v>
      </c>
      <c r="BV47">
        <v>1.342031</v>
      </c>
      <c r="BW47">
        <v>6.3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1.73</v>
      </c>
      <c r="CC47">
        <v>1.54</v>
      </c>
      <c r="CD47">
        <v>1.01</v>
      </c>
      <c r="CE47">
        <v>0</v>
      </c>
      <c r="CF47">
        <v>0.17</v>
      </c>
      <c r="CG47">
        <v>3.77</v>
      </c>
      <c r="CH47">
        <v>0</v>
      </c>
      <c r="CI47">
        <v>7.24</v>
      </c>
      <c r="CJ47">
        <v>1.92</v>
      </c>
      <c r="CK47">
        <v>1.79</v>
      </c>
      <c r="CL47">
        <v>4.5808</v>
      </c>
      <c r="CM47">
        <v>1.870312</v>
      </c>
      <c r="CN47">
        <v>3.5429620000000002</v>
      </c>
      <c r="CO47">
        <v>2.64</v>
      </c>
      <c r="CP47">
        <v>0.99528000000000005</v>
      </c>
      <c r="CQ47">
        <v>1.396895</v>
      </c>
      <c r="CR47">
        <v>2.34</v>
      </c>
      <c r="CS47">
        <v>1.9637800000000001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81.429274000000007</v>
      </c>
    </row>
    <row r="48" spans="1:114">
      <c r="A48" t="s">
        <v>90</v>
      </c>
      <c r="B48">
        <v>0</v>
      </c>
      <c r="C48">
        <v>0</v>
      </c>
      <c r="D48">
        <v>8.7680000000000007</v>
      </c>
      <c r="E48">
        <v>0</v>
      </c>
      <c r="F48">
        <v>0</v>
      </c>
      <c r="G48">
        <v>22.62</v>
      </c>
      <c r="H48">
        <v>0</v>
      </c>
      <c r="I48">
        <v>98.298000000000002</v>
      </c>
      <c r="J48">
        <v>1.143</v>
      </c>
      <c r="K48">
        <v>492.9914</v>
      </c>
      <c r="L48">
        <v>437.60275000000001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11.661683</v>
      </c>
      <c r="W48">
        <v>47.540239999999997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44.1464</v>
      </c>
      <c r="AH48">
        <v>0</v>
      </c>
      <c r="AI48">
        <v>0</v>
      </c>
      <c r="AJ48">
        <v>0</v>
      </c>
      <c r="AK48">
        <v>54.441000000000003</v>
      </c>
      <c r="AL48">
        <v>2.5564</v>
      </c>
      <c r="AM48">
        <v>0</v>
      </c>
      <c r="AN48">
        <v>0.74441999999999997</v>
      </c>
      <c r="AO48">
        <v>0</v>
      </c>
      <c r="AP48">
        <v>7.6859999999999999</v>
      </c>
      <c r="AQ48">
        <v>0</v>
      </c>
      <c r="AR48">
        <v>6.6239999999999997</v>
      </c>
      <c r="AS48">
        <v>24.2136</v>
      </c>
      <c r="AT48">
        <v>14.9968</v>
      </c>
      <c r="AU48">
        <v>0</v>
      </c>
      <c r="AV48">
        <v>22.5776</v>
      </c>
      <c r="AW48">
        <v>54.061799999999998</v>
      </c>
      <c r="AX48">
        <v>1.143</v>
      </c>
      <c r="AY48">
        <v>0</v>
      </c>
      <c r="AZ48">
        <f t="shared" si="0"/>
        <v>81.039274000000006</v>
      </c>
      <c r="BA48">
        <f t="shared" si="1"/>
        <v>2493.9964810000006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2.0864000000000001E-2</v>
      </c>
      <c r="BO48">
        <v>2.02</v>
      </c>
      <c r="BP48">
        <v>2.19</v>
      </c>
      <c r="BQ48">
        <v>3.4642300000000001</v>
      </c>
      <c r="BR48">
        <v>0</v>
      </c>
      <c r="BS48">
        <v>1.64</v>
      </c>
      <c r="BT48">
        <v>0</v>
      </c>
      <c r="BU48">
        <v>2.9051100000000001</v>
      </c>
      <c r="BV48">
        <v>1.342031</v>
      </c>
      <c r="BW48">
        <v>6.3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1.73</v>
      </c>
      <c r="CC48">
        <v>1.54</v>
      </c>
      <c r="CD48">
        <v>1.01</v>
      </c>
      <c r="CE48">
        <v>0</v>
      </c>
      <c r="CF48">
        <v>0.17</v>
      </c>
      <c r="CG48">
        <v>3.77</v>
      </c>
      <c r="CH48">
        <v>0</v>
      </c>
      <c r="CI48">
        <v>7.24</v>
      </c>
      <c r="CJ48">
        <v>1.92</v>
      </c>
      <c r="CK48">
        <v>1.79</v>
      </c>
      <c r="CL48">
        <v>4.5808</v>
      </c>
      <c r="CM48">
        <v>1.870312</v>
      </c>
      <c r="CN48">
        <v>3.5429620000000002</v>
      </c>
      <c r="CO48">
        <v>2.25</v>
      </c>
      <c r="CP48">
        <v>0.99528000000000005</v>
      </c>
      <c r="CQ48">
        <v>1.396895</v>
      </c>
      <c r="CR48">
        <v>2.34</v>
      </c>
      <c r="CS48">
        <v>1.9637800000000001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81.039274000000006</v>
      </c>
    </row>
    <row r="49" spans="1:114">
      <c r="A49" t="s">
        <v>91</v>
      </c>
      <c r="B49">
        <v>0</v>
      </c>
      <c r="C49">
        <v>0</v>
      </c>
      <c r="D49">
        <v>8.7680000000000007</v>
      </c>
      <c r="E49">
        <v>0</v>
      </c>
      <c r="F49">
        <v>0</v>
      </c>
      <c r="G49">
        <v>22.62</v>
      </c>
      <c r="H49">
        <v>0</v>
      </c>
      <c r="I49">
        <v>98.298000000000002</v>
      </c>
      <c r="J49">
        <v>1.143</v>
      </c>
      <c r="K49">
        <v>492.9914</v>
      </c>
      <c r="L49">
        <v>437.60275000000001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11.661683</v>
      </c>
      <c r="W49">
        <v>47.540239999999997</v>
      </c>
      <c r="X49">
        <v>147.515625</v>
      </c>
      <c r="Y49">
        <v>0</v>
      </c>
      <c r="Z49">
        <v>1.1000000000000001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44.1464</v>
      </c>
      <c r="AH49">
        <v>0</v>
      </c>
      <c r="AI49">
        <v>0</v>
      </c>
      <c r="AJ49">
        <v>0</v>
      </c>
      <c r="AK49">
        <v>54.441000000000003</v>
      </c>
      <c r="AL49">
        <v>2.5564</v>
      </c>
      <c r="AM49">
        <v>0</v>
      </c>
      <c r="AN49">
        <v>0.74441999999999997</v>
      </c>
      <c r="AO49">
        <v>0</v>
      </c>
      <c r="AP49">
        <v>7.6859999999999999</v>
      </c>
      <c r="AQ49">
        <v>0</v>
      </c>
      <c r="AR49">
        <v>6.6239999999999997</v>
      </c>
      <c r="AS49">
        <v>10.492559999999999</v>
      </c>
      <c r="AT49">
        <v>14.9968</v>
      </c>
      <c r="AU49">
        <v>0</v>
      </c>
      <c r="AV49">
        <v>22.5776</v>
      </c>
      <c r="AW49">
        <v>54.061799999999998</v>
      </c>
      <c r="AX49">
        <v>1.143</v>
      </c>
      <c r="AY49">
        <v>0</v>
      </c>
      <c r="AZ49">
        <f t="shared" si="0"/>
        <v>81.039274000000006</v>
      </c>
      <c r="BA49">
        <f t="shared" si="1"/>
        <v>2474.8216410000005</v>
      </c>
      <c r="BD49">
        <v>4.2945000000000002</v>
      </c>
      <c r="BE49">
        <v>0</v>
      </c>
      <c r="BF49">
        <v>2.0424000000000001E-2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2.0864000000000001E-2</v>
      </c>
      <c r="BO49">
        <v>2.02</v>
      </c>
      <c r="BP49">
        <v>2.19</v>
      </c>
      <c r="BQ49">
        <v>3.4642300000000001</v>
      </c>
      <c r="BR49">
        <v>0</v>
      </c>
      <c r="BS49">
        <v>1.64</v>
      </c>
      <c r="BT49">
        <v>0</v>
      </c>
      <c r="BU49">
        <v>2.9051100000000001</v>
      </c>
      <c r="BV49">
        <v>1.342031</v>
      </c>
      <c r="BW49">
        <v>6.3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1.73</v>
      </c>
      <c r="CC49">
        <v>1.54</v>
      </c>
      <c r="CD49">
        <v>1.01</v>
      </c>
      <c r="CE49">
        <v>0</v>
      </c>
      <c r="CF49">
        <v>0.17</v>
      </c>
      <c r="CG49">
        <v>3.77</v>
      </c>
      <c r="CH49">
        <v>0</v>
      </c>
      <c r="CI49">
        <v>7.24</v>
      </c>
      <c r="CJ49">
        <v>1.92</v>
      </c>
      <c r="CK49">
        <v>1.79</v>
      </c>
      <c r="CL49">
        <v>4.5808</v>
      </c>
      <c r="CM49">
        <v>1.870312</v>
      </c>
      <c r="CN49">
        <v>3.5429620000000002</v>
      </c>
      <c r="CO49">
        <v>2.25</v>
      </c>
      <c r="CP49">
        <v>0.99528000000000005</v>
      </c>
      <c r="CQ49">
        <v>1.396895</v>
      </c>
      <c r="CR49">
        <v>2.34</v>
      </c>
      <c r="CS49">
        <v>1.9637800000000001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81.039274000000006</v>
      </c>
    </row>
    <row r="50" spans="1:114">
      <c r="A50" t="s">
        <v>92</v>
      </c>
      <c r="B50">
        <v>0</v>
      </c>
      <c r="C50">
        <v>0</v>
      </c>
      <c r="D50">
        <v>8.7680000000000007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492.9914</v>
      </c>
      <c r="L50">
        <v>437.60275000000001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11.661683</v>
      </c>
      <c r="W50">
        <v>46.326239999999999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44.1464</v>
      </c>
      <c r="AH50">
        <v>0</v>
      </c>
      <c r="AI50">
        <v>0</v>
      </c>
      <c r="AJ50">
        <v>0</v>
      </c>
      <c r="AK50">
        <v>54.441000000000003</v>
      </c>
      <c r="AL50">
        <v>2.5564</v>
      </c>
      <c r="AM50">
        <v>0</v>
      </c>
      <c r="AN50">
        <v>0.74441999999999997</v>
      </c>
      <c r="AO50">
        <v>0</v>
      </c>
      <c r="AP50">
        <v>7.6859999999999999</v>
      </c>
      <c r="AQ50">
        <v>0</v>
      </c>
      <c r="AR50">
        <v>6.6239999999999997</v>
      </c>
      <c r="AS50">
        <v>10.492559999999999</v>
      </c>
      <c r="AT50">
        <v>14.9968</v>
      </c>
      <c r="AU50">
        <v>0</v>
      </c>
      <c r="AV50">
        <v>22.5776</v>
      </c>
      <c r="AW50">
        <v>54.061799999999998</v>
      </c>
      <c r="AX50">
        <v>1.143</v>
      </c>
      <c r="AY50">
        <v>0</v>
      </c>
      <c r="AZ50">
        <f t="shared" si="0"/>
        <v>81.039274000000006</v>
      </c>
      <c r="BA50">
        <f t="shared" si="1"/>
        <v>2472.5076410000006</v>
      </c>
      <c r="BD50">
        <v>4.2945000000000002</v>
      </c>
      <c r="BE50">
        <v>0</v>
      </c>
      <c r="BF50">
        <v>2.0424000000000001E-2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2.0864000000000001E-2</v>
      </c>
      <c r="BO50">
        <v>2.02</v>
      </c>
      <c r="BP50">
        <v>2.19</v>
      </c>
      <c r="BQ50">
        <v>3.4642300000000001</v>
      </c>
      <c r="BR50">
        <v>0</v>
      </c>
      <c r="BS50">
        <v>1.64</v>
      </c>
      <c r="BT50">
        <v>0</v>
      </c>
      <c r="BU50">
        <v>2.9051100000000001</v>
      </c>
      <c r="BV50">
        <v>1.342031</v>
      </c>
      <c r="BW50">
        <v>6.3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1.73</v>
      </c>
      <c r="CC50">
        <v>1.54</v>
      </c>
      <c r="CD50">
        <v>1.01</v>
      </c>
      <c r="CE50">
        <v>0</v>
      </c>
      <c r="CF50">
        <v>0.17</v>
      </c>
      <c r="CG50">
        <v>3.77</v>
      </c>
      <c r="CH50">
        <v>0</v>
      </c>
      <c r="CI50">
        <v>7.24</v>
      </c>
      <c r="CJ50">
        <v>1.92</v>
      </c>
      <c r="CK50">
        <v>1.79</v>
      </c>
      <c r="CL50">
        <v>4.5808</v>
      </c>
      <c r="CM50">
        <v>1.870312</v>
      </c>
      <c r="CN50">
        <v>3.5429620000000002</v>
      </c>
      <c r="CO50">
        <v>2.25</v>
      </c>
      <c r="CP50">
        <v>0.99528000000000005</v>
      </c>
      <c r="CQ50">
        <v>1.396895</v>
      </c>
      <c r="CR50">
        <v>2.34</v>
      </c>
      <c r="CS50">
        <v>1.9637800000000001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81.039274000000006</v>
      </c>
    </row>
    <row r="51" spans="1:114">
      <c r="A51" t="s">
        <v>93</v>
      </c>
      <c r="B51">
        <v>0</v>
      </c>
      <c r="C51">
        <v>0</v>
      </c>
      <c r="D51">
        <v>8.7680000000000007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492.9914</v>
      </c>
      <c r="L51">
        <v>437.60275000000001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11.661683</v>
      </c>
      <c r="W51">
        <v>46.326239999999999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44.1464</v>
      </c>
      <c r="AH51">
        <v>0</v>
      </c>
      <c r="AI51">
        <v>0</v>
      </c>
      <c r="AJ51">
        <v>0</v>
      </c>
      <c r="AK51">
        <v>54.441000000000003</v>
      </c>
      <c r="AL51">
        <v>2.5564</v>
      </c>
      <c r="AM51">
        <v>0</v>
      </c>
      <c r="AN51">
        <v>0.74441999999999997</v>
      </c>
      <c r="AO51">
        <v>0</v>
      </c>
      <c r="AP51">
        <v>2.5619999999999998</v>
      </c>
      <c r="AQ51">
        <v>0</v>
      </c>
      <c r="AR51">
        <v>6.6239999999999997</v>
      </c>
      <c r="AS51">
        <v>10.492559999999999</v>
      </c>
      <c r="AT51">
        <v>14.9968</v>
      </c>
      <c r="AU51">
        <v>0</v>
      </c>
      <c r="AV51">
        <v>22.5776</v>
      </c>
      <c r="AW51">
        <v>54.061799999999998</v>
      </c>
      <c r="AX51">
        <v>1.143</v>
      </c>
      <c r="AY51">
        <v>0</v>
      </c>
      <c r="AZ51">
        <f t="shared" si="0"/>
        <v>81.491555000000005</v>
      </c>
      <c r="BA51">
        <f t="shared" si="1"/>
        <v>2476.979922</v>
      </c>
      <c r="BD51">
        <v>4.2945000000000002</v>
      </c>
      <c r="BE51">
        <v>0</v>
      </c>
      <c r="BF51">
        <v>2.035E-2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2.0864000000000001E-2</v>
      </c>
      <c r="BO51">
        <v>2.02</v>
      </c>
      <c r="BP51">
        <v>2.19</v>
      </c>
      <c r="BQ51">
        <v>3.4642300000000001</v>
      </c>
      <c r="BR51">
        <v>0</v>
      </c>
      <c r="BS51">
        <v>1.64</v>
      </c>
      <c r="BT51">
        <v>0</v>
      </c>
      <c r="BU51">
        <v>2.9051100000000001</v>
      </c>
      <c r="BV51">
        <v>1.342031</v>
      </c>
      <c r="BW51">
        <v>6.3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1.73</v>
      </c>
      <c r="CC51">
        <v>1.54</v>
      </c>
      <c r="CD51">
        <v>1.01</v>
      </c>
      <c r="CE51">
        <v>0</v>
      </c>
      <c r="CF51">
        <v>0.17</v>
      </c>
      <c r="CG51">
        <v>3.77</v>
      </c>
      <c r="CH51">
        <v>0</v>
      </c>
      <c r="CI51">
        <v>7.24</v>
      </c>
      <c r="CJ51">
        <v>1.92</v>
      </c>
      <c r="CK51">
        <v>1.79</v>
      </c>
      <c r="CL51">
        <v>4.5808</v>
      </c>
      <c r="CM51">
        <v>1.870312</v>
      </c>
      <c r="CN51">
        <v>3.5429620000000002</v>
      </c>
      <c r="CO51">
        <v>2.25</v>
      </c>
      <c r="CP51">
        <v>0.99528000000000005</v>
      </c>
      <c r="CQ51">
        <v>1.8492500000000001</v>
      </c>
      <c r="CR51">
        <v>2.34</v>
      </c>
      <c r="CS51">
        <v>1.9637800000000001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81.491555000000005</v>
      </c>
    </row>
    <row r="52" spans="1:114">
      <c r="A52" t="s">
        <v>94</v>
      </c>
      <c r="B52">
        <v>0</v>
      </c>
      <c r="C52">
        <v>0</v>
      </c>
      <c r="D52">
        <v>8.7680000000000007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492.9914</v>
      </c>
      <c r="L52">
        <v>437.60275000000001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11.661683</v>
      </c>
      <c r="W52">
        <v>46.326239999999999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44.1464</v>
      </c>
      <c r="AH52">
        <v>0</v>
      </c>
      <c r="AI52">
        <v>0</v>
      </c>
      <c r="AJ52">
        <v>0</v>
      </c>
      <c r="AK52">
        <v>54.441000000000003</v>
      </c>
      <c r="AL52">
        <v>2.5564</v>
      </c>
      <c r="AM52">
        <v>0</v>
      </c>
      <c r="AN52">
        <v>0.74441999999999997</v>
      </c>
      <c r="AO52">
        <v>0</v>
      </c>
      <c r="AP52">
        <v>2.5619999999999998</v>
      </c>
      <c r="AQ52">
        <v>0</v>
      </c>
      <c r="AR52">
        <v>6.6239999999999997</v>
      </c>
      <c r="AS52">
        <v>10.492559999999999</v>
      </c>
      <c r="AT52">
        <v>14.9968</v>
      </c>
      <c r="AU52">
        <v>0</v>
      </c>
      <c r="AV52">
        <v>22.5776</v>
      </c>
      <c r="AW52">
        <v>54.061799999999998</v>
      </c>
      <c r="AX52">
        <v>1.143</v>
      </c>
      <c r="AY52">
        <v>0</v>
      </c>
      <c r="AZ52">
        <f t="shared" si="0"/>
        <v>81.491555000000005</v>
      </c>
      <c r="BA52">
        <f t="shared" si="1"/>
        <v>2476.979922</v>
      </c>
      <c r="BD52">
        <v>4.2945000000000002</v>
      </c>
      <c r="BE52">
        <v>0</v>
      </c>
      <c r="BF52">
        <v>2.035E-2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2.0864000000000001E-2</v>
      </c>
      <c r="BO52">
        <v>2.02</v>
      </c>
      <c r="BP52">
        <v>2.19</v>
      </c>
      <c r="BQ52">
        <v>3.4642300000000001</v>
      </c>
      <c r="BR52">
        <v>0</v>
      </c>
      <c r="BS52">
        <v>1.64</v>
      </c>
      <c r="BT52">
        <v>0</v>
      </c>
      <c r="BU52">
        <v>2.9051100000000001</v>
      </c>
      <c r="BV52">
        <v>1.342031</v>
      </c>
      <c r="BW52">
        <v>6.3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1.73</v>
      </c>
      <c r="CC52">
        <v>1.54</v>
      </c>
      <c r="CD52">
        <v>1.01</v>
      </c>
      <c r="CE52">
        <v>0</v>
      </c>
      <c r="CF52">
        <v>0.17</v>
      </c>
      <c r="CG52">
        <v>3.77</v>
      </c>
      <c r="CH52">
        <v>0</v>
      </c>
      <c r="CI52">
        <v>7.24</v>
      </c>
      <c r="CJ52">
        <v>1.92</v>
      </c>
      <c r="CK52">
        <v>1.79</v>
      </c>
      <c r="CL52">
        <v>4.5808</v>
      </c>
      <c r="CM52">
        <v>1.870312</v>
      </c>
      <c r="CN52">
        <v>3.5429620000000002</v>
      </c>
      <c r="CO52">
        <v>2.25</v>
      </c>
      <c r="CP52">
        <v>0.99528000000000005</v>
      </c>
      <c r="CQ52">
        <v>1.8492500000000001</v>
      </c>
      <c r="CR52">
        <v>2.34</v>
      </c>
      <c r="CS52">
        <v>1.9637800000000001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81.491555000000005</v>
      </c>
    </row>
    <row r="53" spans="1:114">
      <c r="A53" t="s">
        <v>95</v>
      </c>
      <c r="B53">
        <v>0</v>
      </c>
      <c r="C53">
        <v>0</v>
      </c>
      <c r="D53">
        <v>8.7680000000000007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492.9914</v>
      </c>
      <c r="L53">
        <v>437.60275000000001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11.661683</v>
      </c>
      <c r="W53">
        <v>47.540239999999997</v>
      </c>
      <c r="X53">
        <v>147.515625</v>
      </c>
      <c r="Y53">
        <v>0</v>
      </c>
      <c r="Z53">
        <v>0</v>
      </c>
      <c r="AA53">
        <v>0</v>
      </c>
      <c r="AB53">
        <v>3.47</v>
      </c>
      <c r="AC53">
        <v>0</v>
      </c>
      <c r="AD53">
        <v>0</v>
      </c>
      <c r="AE53">
        <v>0</v>
      </c>
      <c r="AF53">
        <v>9.1440000000000001</v>
      </c>
      <c r="AG53">
        <v>44.1464</v>
      </c>
      <c r="AH53">
        <v>0</v>
      </c>
      <c r="AI53">
        <v>0</v>
      </c>
      <c r="AJ53">
        <v>0</v>
      </c>
      <c r="AK53">
        <v>54.441000000000003</v>
      </c>
      <c r="AL53">
        <v>2.5564</v>
      </c>
      <c r="AM53">
        <v>0</v>
      </c>
      <c r="AN53">
        <v>0.74441999999999997</v>
      </c>
      <c r="AO53">
        <v>0</v>
      </c>
      <c r="AP53">
        <v>2.5619999999999998</v>
      </c>
      <c r="AQ53">
        <v>0</v>
      </c>
      <c r="AR53">
        <v>12.144</v>
      </c>
      <c r="AS53">
        <v>13.452</v>
      </c>
      <c r="AT53">
        <v>14.9968</v>
      </c>
      <c r="AU53">
        <v>0</v>
      </c>
      <c r="AV53">
        <v>22.5776</v>
      </c>
      <c r="AW53">
        <v>54.061799999999998</v>
      </c>
      <c r="AX53">
        <v>1.143</v>
      </c>
      <c r="AY53">
        <v>0</v>
      </c>
      <c r="AZ53">
        <f t="shared" si="0"/>
        <v>81.777855000000002</v>
      </c>
      <c r="BA53">
        <f t="shared" si="1"/>
        <v>2490.4296619999996</v>
      </c>
      <c r="BD53">
        <v>4.2945000000000002</v>
      </c>
      <c r="BE53">
        <v>0</v>
      </c>
      <c r="BF53">
        <v>2.035E-2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2.0864000000000001E-2</v>
      </c>
      <c r="BO53">
        <v>2.02</v>
      </c>
      <c r="BP53">
        <v>2.19</v>
      </c>
      <c r="BQ53">
        <v>3.4642300000000001</v>
      </c>
      <c r="BR53">
        <v>0</v>
      </c>
      <c r="BS53">
        <v>1.64</v>
      </c>
      <c r="BT53">
        <v>0</v>
      </c>
      <c r="BU53">
        <v>2.9051100000000001</v>
      </c>
      <c r="BV53">
        <v>1.342031</v>
      </c>
      <c r="BW53">
        <v>6.3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1.73</v>
      </c>
      <c r="CC53">
        <v>1.54</v>
      </c>
      <c r="CD53">
        <v>1.01</v>
      </c>
      <c r="CE53">
        <v>0</v>
      </c>
      <c r="CF53">
        <v>0.17</v>
      </c>
      <c r="CG53">
        <v>3.77</v>
      </c>
      <c r="CH53">
        <v>0</v>
      </c>
      <c r="CI53">
        <v>7.24</v>
      </c>
      <c r="CJ53">
        <v>1.92</v>
      </c>
      <c r="CK53">
        <v>1.79</v>
      </c>
      <c r="CL53">
        <v>4.8670999999999998</v>
      </c>
      <c r="CM53">
        <v>1.870312</v>
      </c>
      <c r="CN53">
        <v>3.5429620000000002</v>
      </c>
      <c r="CO53">
        <v>2.25</v>
      </c>
      <c r="CP53">
        <v>0.99528000000000005</v>
      </c>
      <c r="CQ53">
        <v>1.8492500000000001</v>
      </c>
      <c r="CR53">
        <v>2.34</v>
      </c>
      <c r="CS53">
        <v>1.9637800000000001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81.777855000000002</v>
      </c>
    </row>
    <row r="54" spans="1:114">
      <c r="A54" t="s">
        <v>96</v>
      </c>
      <c r="B54">
        <v>0</v>
      </c>
      <c r="C54">
        <v>0</v>
      </c>
      <c r="D54">
        <v>8.7680000000000007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492.9914</v>
      </c>
      <c r="L54">
        <v>437.60275000000001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11.661683</v>
      </c>
      <c r="W54">
        <v>47.540239999999997</v>
      </c>
      <c r="X54">
        <v>147.515625</v>
      </c>
      <c r="Y54">
        <v>0</v>
      </c>
      <c r="Z54">
        <v>0</v>
      </c>
      <c r="AA54">
        <v>0</v>
      </c>
      <c r="AB54">
        <v>3.47</v>
      </c>
      <c r="AC54">
        <v>0</v>
      </c>
      <c r="AD54">
        <v>0</v>
      </c>
      <c r="AE54">
        <v>0</v>
      </c>
      <c r="AF54">
        <v>9.1440000000000001</v>
      </c>
      <c r="AG54">
        <v>44.1464</v>
      </c>
      <c r="AH54">
        <v>0</v>
      </c>
      <c r="AI54">
        <v>0</v>
      </c>
      <c r="AJ54">
        <v>0</v>
      </c>
      <c r="AK54">
        <v>54.441000000000003</v>
      </c>
      <c r="AL54">
        <v>2.5564</v>
      </c>
      <c r="AM54">
        <v>0</v>
      </c>
      <c r="AN54">
        <v>0.74441999999999997</v>
      </c>
      <c r="AO54">
        <v>0</v>
      </c>
      <c r="AP54">
        <v>2.5619999999999998</v>
      </c>
      <c r="AQ54">
        <v>0</v>
      </c>
      <c r="AR54">
        <v>12.144</v>
      </c>
      <c r="AS54">
        <v>13.452</v>
      </c>
      <c r="AT54">
        <v>14.9968</v>
      </c>
      <c r="AU54">
        <v>0</v>
      </c>
      <c r="AV54">
        <v>22.5776</v>
      </c>
      <c r="AW54">
        <v>54.061799999999998</v>
      </c>
      <c r="AX54">
        <v>1.143</v>
      </c>
      <c r="AY54">
        <v>0</v>
      </c>
      <c r="AZ54">
        <f t="shared" si="0"/>
        <v>81.717855</v>
      </c>
      <c r="BA54">
        <f t="shared" si="1"/>
        <v>2490.3696619999996</v>
      </c>
      <c r="BD54">
        <v>4.2945000000000002</v>
      </c>
      <c r="BE54">
        <v>0</v>
      </c>
      <c r="BF54">
        <v>2.035E-2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2.0864000000000001E-2</v>
      </c>
      <c r="BO54">
        <v>2.02</v>
      </c>
      <c r="BP54">
        <v>2.19</v>
      </c>
      <c r="BQ54">
        <v>3.4642300000000001</v>
      </c>
      <c r="BR54">
        <v>0</v>
      </c>
      <c r="BS54">
        <v>1.64</v>
      </c>
      <c r="BT54">
        <v>0</v>
      </c>
      <c r="BU54">
        <v>2.9051100000000001</v>
      </c>
      <c r="BV54">
        <v>1.342031</v>
      </c>
      <c r="BW54">
        <v>6.3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1.73</v>
      </c>
      <c r="CC54">
        <v>1.5</v>
      </c>
      <c r="CD54">
        <v>0.99</v>
      </c>
      <c r="CE54">
        <v>0</v>
      </c>
      <c r="CF54">
        <v>0.17</v>
      </c>
      <c r="CG54">
        <v>3.77</v>
      </c>
      <c r="CH54">
        <v>0</v>
      </c>
      <c r="CI54">
        <v>7.24</v>
      </c>
      <c r="CJ54">
        <v>1.92</v>
      </c>
      <c r="CK54">
        <v>1.79</v>
      </c>
      <c r="CL54">
        <v>4.8670999999999998</v>
      </c>
      <c r="CM54">
        <v>1.870312</v>
      </c>
      <c r="CN54">
        <v>3.5429620000000002</v>
      </c>
      <c r="CO54">
        <v>2.25</v>
      </c>
      <c r="CP54">
        <v>0.99528000000000005</v>
      </c>
      <c r="CQ54">
        <v>1.8492500000000001</v>
      </c>
      <c r="CR54">
        <v>2.34</v>
      </c>
      <c r="CS54">
        <v>1.9637800000000001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81.717855</v>
      </c>
    </row>
    <row r="55" spans="1:114">
      <c r="A55" t="s">
        <v>97</v>
      </c>
      <c r="B55">
        <v>0</v>
      </c>
      <c r="C55">
        <v>0</v>
      </c>
      <c r="D55">
        <v>8.7680000000000007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492.9914</v>
      </c>
      <c r="L55">
        <v>437.60275000000001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11.661683</v>
      </c>
      <c r="W55">
        <v>47.540239999999997</v>
      </c>
      <c r="X55">
        <v>147.515625</v>
      </c>
      <c r="Y55">
        <v>0</v>
      </c>
      <c r="Z55">
        <v>0</v>
      </c>
      <c r="AA55">
        <v>0</v>
      </c>
      <c r="AB55">
        <v>3.47</v>
      </c>
      <c r="AC55">
        <v>0</v>
      </c>
      <c r="AD55">
        <v>0</v>
      </c>
      <c r="AE55">
        <v>0</v>
      </c>
      <c r="AF55">
        <v>9.1440000000000001</v>
      </c>
      <c r="AG55">
        <v>44.1464</v>
      </c>
      <c r="AH55">
        <v>0</v>
      </c>
      <c r="AI55">
        <v>0</v>
      </c>
      <c r="AJ55">
        <v>0</v>
      </c>
      <c r="AK55">
        <v>54.441000000000003</v>
      </c>
      <c r="AL55">
        <v>2.5564</v>
      </c>
      <c r="AM55">
        <v>0</v>
      </c>
      <c r="AN55">
        <v>0.74441999999999997</v>
      </c>
      <c r="AO55">
        <v>0</v>
      </c>
      <c r="AP55">
        <v>2.5619999999999998</v>
      </c>
      <c r="AQ55">
        <v>0</v>
      </c>
      <c r="AR55">
        <v>11.04</v>
      </c>
      <c r="AS55">
        <v>14.7972</v>
      </c>
      <c r="AT55">
        <v>14.9968</v>
      </c>
      <c r="AU55">
        <v>0</v>
      </c>
      <c r="AV55">
        <v>22.5776</v>
      </c>
      <c r="AW55">
        <v>54.061799999999998</v>
      </c>
      <c r="AX55">
        <v>1.143</v>
      </c>
      <c r="AY55">
        <v>0</v>
      </c>
      <c r="AZ55">
        <f t="shared" si="0"/>
        <v>81.748979999999989</v>
      </c>
      <c r="BA55">
        <f t="shared" si="1"/>
        <v>2490.6419869999995</v>
      </c>
      <c r="BD55">
        <v>4.2945000000000002</v>
      </c>
      <c r="BE55">
        <v>0</v>
      </c>
      <c r="BF55">
        <v>2.035E-2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2.0864000000000001E-2</v>
      </c>
      <c r="BO55">
        <v>2.02</v>
      </c>
      <c r="BP55">
        <v>2.19</v>
      </c>
      <c r="BQ55">
        <v>3.4642300000000001</v>
      </c>
      <c r="BR55">
        <v>0</v>
      </c>
      <c r="BS55">
        <v>1.64</v>
      </c>
      <c r="BT55">
        <v>0</v>
      </c>
      <c r="BU55">
        <v>2.9051100000000001</v>
      </c>
      <c r="BV55">
        <v>1.342031</v>
      </c>
      <c r="BW55">
        <v>6.3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1.73</v>
      </c>
      <c r="CC55">
        <v>1.5</v>
      </c>
      <c r="CD55">
        <v>0.99</v>
      </c>
      <c r="CE55">
        <v>0</v>
      </c>
      <c r="CF55">
        <v>0.17</v>
      </c>
      <c r="CG55">
        <v>3.77</v>
      </c>
      <c r="CH55">
        <v>0</v>
      </c>
      <c r="CI55">
        <v>7.24</v>
      </c>
      <c r="CJ55">
        <v>1.92</v>
      </c>
      <c r="CK55">
        <v>1.79</v>
      </c>
      <c r="CL55">
        <v>4.8670999999999998</v>
      </c>
      <c r="CM55">
        <v>1.870312</v>
      </c>
      <c r="CN55">
        <v>3.5429620000000002</v>
      </c>
      <c r="CO55">
        <v>2.21</v>
      </c>
      <c r="CP55">
        <v>0.99528000000000005</v>
      </c>
      <c r="CQ55">
        <v>1.9203749999999999</v>
      </c>
      <c r="CR55">
        <v>2.34</v>
      </c>
      <c r="CS55">
        <v>1.9637800000000001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81.748979999999989</v>
      </c>
    </row>
    <row r="56" spans="1:114">
      <c r="A56" t="s">
        <v>98</v>
      </c>
      <c r="B56">
        <v>0</v>
      </c>
      <c r="C56">
        <v>0</v>
      </c>
      <c r="D56">
        <v>8.7680000000000007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492.9914</v>
      </c>
      <c r="L56">
        <v>437.60275000000001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11.661683</v>
      </c>
      <c r="W56">
        <v>47.540239999999997</v>
      </c>
      <c r="X56">
        <v>147.515625</v>
      </c>
      <c r="Y56">
        <v>0</v>
      </c>
      <c r="Z56">
        <v>0</v>
      </c>
      <c r="AA56">
        <v>0</v>
      </c>
      <c r="AB56">
        <v>3.47</v>
      </c>
      <c r="AC56">
        <v>0</v>
      </c>
      <c r="AD56">
        <v>0</v>
      </c>
      <c r="AE56">
        <v>0</v>
      </c>
      <c r="AF56">
        <v>9.1440000000000001</v>
      </c>
      <c r="AG56">
        <v>44.1464</v>
      </c>
      <c r="AH56">
        <v>0</v>
      </c>
      <c r="AI56">
        <v>0</v>
      </c>
      <c r="AJ56">
        <v>0</v>
      </c>
      <c r="AK56">
        <v>54.441000000000003</v>
      </c>
      <c r="AL56">
        <v>2.5564</v>
      </c>
      <c r="AM56">
        <v>0</v>
      </c>
      <c r="AN56">
        <v>0.74441999999999997</v>
      </c>
      <c r="AO56">
        <v>0</v>
      </c>
      <c r="AP56">
        <v>2.5619999999999998</v>
      </c>
      <c r="AQ56">
        <v>0</v>
      </c>
      <c r="AR56">
        <v>11.04</v>
      </c>
      <c r="AS56">
        <v>14.7972</v>
      </c>
      <c r="AT56">
        <v>14.9968</v>
      </c>
      <c r="AU56">
        <v>0</v>
      </c>
      <c r="AV56">
        <v>22.5776</v>
      </c>
      <c r="AW56">
        <v>54.061799999999998</v>
      </c>
      <c r="AX56">
        <v>1.143</v>
      </c>
      <c r="AY56">
        <v>0</v>
      </c>
      <c r="AZ56">
        <f t="shared" si="0"/>
        <v>81.748979999999989</v>
      </c>
      <c r="BA56">
        <f t="shared" si="1"/>
        <v>2490.6419869999995</v>
      </c>
      <c r="BD56">
        <v>4.2945000000000002</v>
      </c>
      <c r="BE56">
        <v>0</v>
      </c>
      <c r="BF56">
        <v>2.035E-2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2.0864000000000001E-2</v>
      </c>
      <c r="BO56">
        <v>2.02</v>
      </c>
      <c r="BP56">
        <v>2.19</v>
      </c>
      <c r="BQ56">
        <v>3.4642300000000001</v>
      </c>
      <c r="BR56">
        <v>0</v>
      </c>
      <c r="BS56">
        <v>1.64</v>
      </c>
      <c r="BT56">
        <v>0</v>
      </c>
      <c r="BU56">
        <v>2.9051100000000001</v>
      </c>
      <c r="BV56">
        <v>1.342031</v>
      </c>
      <c r="BW56">
        <v>6.3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1.73</v>
      </c>
      <c r="CC56">
        <v>1.5</v>
      </c>
      <c r="CD56">
        <v>0.99</v>
      </c>
      <c r="CE56">
        <v>0</v>
      </c>
      <c r="CF56">
        <v>0.17</v>
      </c>
      <c r="CG56">
        <v>3.77</v>
      </c>
      <c r="CH56">
        <v>0</v>
      </c>
      <c r="CI56">
        <v>7.24</v>
      </c>
      <c r="CJ56">
        <v>1.92</v>
      </c>
      <c r="CK56">
        <v>1.79</v>
      </c>
      <c r="CL56">
        <v>4.8670999999999998</v>
      </c>
      <c r="CM56">
        <v>1.870312</v>
      </c>
      <c r="CN56">
        <v>3.5429620000000002</v>
      </c>
      <c r="CO56">
        <v>2.21</v>
      </c>
      <c r="CP56">
        <v>0.99528000000000005</v>
      </c>
      <c r="CQ56">
        <v>1.9203749999999999</v>
      </c>
      <c r="CR56">
        <v>2.34</v>
      </c>
      <c r="CS56">
        <v>1.9637800000000001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81.748979999999989</v>
      </c>
    </row>
    <row r="57" spans="1:114">
      <c r="A57" t="s">
        <v>99</v>
      </c>
      <c r="B57">
        <v>0</v>
      </c>
      <c r="C57">
        <v>0</v>
      </c>
      <c r="D57">
        <v>8.7680000000000007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492.9914</v>
      </c>
      <c r="L57">
        <v>437.60275000000001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11.661683</v>
      </c>
      <c r="W57">
        <v>47.540239999999997</v>
      </c>
      <c r="X57">
        <v>147.515625</v>
      </c>
      <c r="Y57">
        <v>0</v>
      </c>
      <c r="Z57">
        <v>0</v>
      </c>
      <c r="AA57">
        <v>0</v>
      </c>
      <c r="AB57">
        <v>3.47</v>
      </c>
      <c r="AC57">
        <v>0</v>
      </c>
      <c r="AD57">
        <v>0</v>
      </c>
      <c r="AE57">
        <v>0</v>
      </c>
      <c r="AF57">
        <v>9.1440000000000001</v>
      </c>
      <c r="AG57">
        <v>44.1464</v>
      </c>
      <c r="AH57">
        <v>0</v>
      </c>
      <c r="AI57">
        <v>0</v>
      </c>
      <c r="AJ57">
        <v>0</v>
      </c>
      <c r="AK57">
        <v>54.441000000000003</v>
      </c>
      <c r="AL57">
        <v>2.5564</v>
      </c>
      <c r="AM57">
        <v>0</v>
      </c>
      <c r="AN57">
        <v>0.74441999999999997</v>
      </c>
      <c r="AO57">
        <v>0</v>
      </c>
      <c r="AP57">
        <v>2.5619999999999998</v>
      </c>
      <c r="AQ57">
        <v>0</v>
      </c>
      <c r="AR57">
        <v>12.144</v>
      </c>
      <c r="AS57">
        <v>14.7972</v>
      </c>
      <c r="AT57">
        <v>14.9968</v>
      </c>
      <c r="AU57">
        <v>0</v>
      </c>
      <c r="AV57">
        <v>22.5776</v>
      </c>
      <c r="AW57">
        <v>54.061799999999998</v>
      </c>
      <c r="AX57">
        <v>1.143</v>
      </c>
      <c r="AY57">
        <v>0</v>
      </c>
      <c r="AZ57">
        <f t="shared" si="0"/>
        <v>81.820104999999998</v>
      </c>
      <c r="BA57">
        <f t="shared" si="1"/>
        <v>2491.8171119999993</v>
      </c>
      <c r="BD57">
        <v>4.2945000000000002</v>
      </c>
      <c r="BE57">
        <v>0</v>
      </c>
      <c r="BF57">
        <v>2.035E-2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2.0864000000000001E-2</v>
      </c>
      <c r="BO57">
        <v>2.02</v>
      </c>
      <c r="BP57">
        <v>2.19</v>
      </c>
      <c r="BQ57">
        <v>3.4642300000000001</v>
      </c>
      <c r="BR57">
        <v>0</v>
      </c>
      <c r="BS57">
        <v>1.64</v>
      </c>
      <c r="BT57">
        <v>0</v>
      </c>
      <c r="BU57">
        <v>2.9051100000000001</v>
      </c>
      <c r="BV57">
        <v>1.342031</v>
      </c>
      <c r="BW57">
        <v>6.3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1.73</v>
      </c>
      <c r="CC57">
        <v>1.5</v>
      </c>
      <c r="CD57">
        <v>0.99</v>
      </c>
      <c r="CE57">
        <v>0</v>
      </c>
      <c r="CF57">
        <v>0.17</v>
      </c>
      <c r="CG57">
        <v>3.77</v>
      </c>
      <c r="CH57">
        <v>0</v>
      </c>
      <c r="CI57">
        <v>7.24</v>
      </c>
      <c r="CJ57">
        <v>1.92</v>
      </c>
      <c r="CK57">
        <v>1.79</v>
      </c>
      <c r="CL57">
        <v>4.8670999999999998</v>
      </c>
      <c r="CM57">
        <v>1.870312</v>
      </c>
      <c r="CN57">
        <v>3.5429620000000002</v>
      </c>
      <c r="CO57">
        <v>2.21</v>
      </c>
      <c r="CP57">
        <v>0.99528000000000005</v>
      </c>
      <c r="CQ57">
        <v>1.9915</v>
      </c>
      <c r="CR57">
        <v>2.34</v>
      </c>
      <c r="CS57">
        <v>1.9637800000000001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81.820104999999998</v>
      </c>
    </row>
    <row r="58" spans="1:114">
      <c r="A58" t="s">
        <v>100</v>
      </c>
      <c r="B58">
        <v>0</v>
      </c>
      <c r="C58">
        <v>0</v>
      </c>
      <c r="D58">
        <v>8.7680000000000007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492.9914</v>
      </c>
      <c r="L58">
        <v>437.60275000000001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11.661683</v>
      </c>
      <c r="W58">
        <v>47.540239999999997</v>
      </c>
      <c r="X58">
        <v>147.515625</v>
      </c>
      <c r="Y58">
        <v>0</v>
      </c>
      <c r="Z58">
        <v>0</v>
      </c>
      <c r="AA58">
        <v>0</v>
      </c>
      <c r="AB58">
        <v>3.47</v>
      </c>
      <c r="AC58">
        <v>0</v>
      </c>
      <c r="AD58">
        <v>0</v>
      </c>
      <c r="AE58">
        <v>0</v>
      </c>
      <c r="AF58">
        <v>9.1440000000000001</v>
      </c>
      <c r="AG58">
        <v>44.1464</v>
      </c>
      <c r="AH58">
        <v>0</v>
      </c>
      <c r="AI58">
        <v>0</v>
      </c>
      <c r="AJ58">
        <v>0</v>
      </c>
      <c r="AK58">
        <v>54.441000000000003</v>
      </c>
      <c r="AL58">
        <v>2.5564</v>
      </c>
      <c r="AM58">
        <v>0</v>
      </c>
      <c r="AN58">
        <v>0.74441999999999997</v>
      </c>
      <c r="AO58">
        <v>0</v>
      </c>
      <c r="AP58">
        <v>2.5619999999999998</v>
      </c>
      <c r="AQ58">
        <v>0</v>
      </c>
      <c r="AR58">
        <v>12.144</v>
      </c>
      <c r="AS58">
        <v>14.7972</v>
      </c>
      <c r="AT58">
        <v>14.9968</v>
      </c>
      <c r="AU58">
        <v>0</v>
      </c>
      <c r="AV58">
        <v>22.5776</v>
      </c>
      <c r="AW58">
        <v>54.061799999999998</v>
      </c>
      <c r="AX58">
        <v>1.143</v>
      </c>
      <c r="AY58">
        <v>0</v>
      </c>
      <c r="AZ58">
        <f t="shared" si="0"/>
        <v>81.820104999999998</v>
      </c>
      <c r="BA58">
        <f t="shared" si="1"/>
        <v>2491.8171119999993</v>
      </c>
      <c r="BD58">
        <v>4.2945000000000002</v>
      </c>
      <c r="BE58">
        <v>0</v>
      </c>
      <c r="BF58">
        <v>2.035E-2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2.0864000000000001E-2</v>
      </c>
      <c r="BO58">
        <v>2.02</v>
      </c>
      <c r="BP58">
        <v>2.19</v>
      </c>
      <c r="BQ58">
        <v>3.4642300000000001</v>
      </c>
      <c r="BR58">
        <v>0</v>
      </c>
      <c r="BS58">
        <v>1.64</v>
      </c>
      <c r="BT58">
        <v>0</v>
      </c>
      <c r="BU58">
        <v>2.9051100000000001</v>
      </c>
      <c r="BV58">
        <v>1.342031</v>
      </c>
      <c r="BW58">
        <v>6.3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1.73</v>
      </c>
      <c r="CC58">
        <v>1.5</v>
      </c>
      <c r="CD58">
        <v>0.99</v>
      </c>
      <c r="CE58">
        <v>0</v>
      </c>
      <c r="CF58">
        <v>0.17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4.8670999999999998</v>
      </c>
      <c r="CM58">
        <v>1.870312</v>
      </c>
      <c r="CN58">
        <v>3.5429620000000002</v>
      </c>
      <c r="CO58">
        <v>2.21</v>
      </c>
      <c r="CP58">
        <v>0.99528000000000005</v>
      </c>
      <c r="CQ58">
        <v>1.9915</v>
      </c>
      <c r="CR58">
        <v>2.34</v>
      </c>
      <c r="CS58">
        <v>1.9637800000000001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81.820104999999998</v>
      </c>
    </row>
    <row r="59" spans="1:114">
      <c r="A59" t="s">
        <v>101</v>
      </c>
      <c r="B59">
        <v>0</v>
      </c>
      <c r="C59">
        <v>0</v>
      </c>
      <c r="D59">
        <v>8.7680000000000007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492.9914</v>
      </c>
      <c r="L59">
        <v>437.60275000000001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11.661683</v>
      </c>
      <c r="W59">
        <v>44.377769999999998</v>
      </c>
      <c r="X59">
        <v>147.515625</v>
      </c>
      <c r="Y59">
        <v>0</v>
      </c>
      <c r="Z59">
        <v>0</v>
      </c>
      <c r="AA59">
        <v>0</v>
      </c>
      <c r="AB59">
        <v>3.47</v>
      </c>
      <c r="AC59">
        <v>0</v>
      </c>
      <c r="AD59">
        <v>0</v>
      </c>
      <c r="AE59">
        <v>0</v>
      </c>
      <c r="AF59">
        <v>9.1440000000000001</v>
      </c>
      <c r="AG59">
        <v>44.1464</v>
      </c>
      <c r="AH59">
        <v>0</v>
      </c>
      <c r="AI59">
        <v>0</v>
      </c>
      <c r="AJ59">
        <v>0</v>
      </c>
      <c r="AK59">
        <v>54.441000000000003</v>
      </c>
      <c r="AL59">
        <v>2.5564</v>
      </c>
      <c r="AM59">
        <v>0</v>
      </c>
      <c r="AN59">
        <v>0.74441999999999997</v>
      </c>
      <c r="AO59">
        <v>0</v>
      </c>
      <c r="AP59">
        <v>3.2025000000000001</v>
      </c>
      <c r="AQ59">
        <v>0</v>
      </c>
      <c r="AR59">
        <v>13.247999999999999</v>
      </c>
      <c r="AS59">
        <v>14.7972</v>
      </c>
      <c r="AT59">
        <v>14.9968</v>
      </c>
      <c r="AU59">
        <v>0</v>
      </c>
      <c r="AV59">
        <v>22.5776</v>
      </c>
      <c r="AW59">
        <v>54.061799999999998</v>
      </c>
      <c r="AX59">
        <v>1.143</v>
      </c>
      <c r="AY59">
        <v>0</v>
      </c>
      <c r="AZ59">
        <f t="shared" si="0"/>
        <v>81.940775000000002</v>
      </c>
      <c r="BA59">
        <f t="shared" si="1"/>
        <v>2490.5198119999995</v>
      </c>
      <c r="BD59">
        <v>4.2945000000000002</v>
      </c>
      <c r="BE59">
        <v>0</v>
      </c>
      <c r="BF59">
        <v>2.035E-2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2.0864000000000001E-2</v>
      </c>
      <c r="BO59">
        <v>2.02</v>
      </c>
      <c r="BP59">
        <v>2.19</v>
      </c>
      <c r="BQ59">
        <v>3.4642300000000001</v>
      </c>
      <c r="BR59">
        <v>0</v>
      </c>
      <c r="BS59">
        <v>1.64</v>
      </c>
      <c r="BT59">
        <v>0</v>
      </c>
      <c r="BU59">
        <v>2.9051100000000001</v>
      </c>
      <c r="BV59">
        <v>1.342031</v>
      </c>
      <c r="BW59">
        <v>6.3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1.73</v>
      </c>
      <c r="CC59">
        <v>1.5</v>
      </c>
      <c r="CD59">
        <v>0.99</v>
      </c>
      <c r="CE59">
        <v>0</v>
      </c>
      <c r="CF59">
        <v>0.17</v>
      </c>
      <c r="CG59">
        <v>3.77</v>
      </c>
      <c r="CH59">
        <v>0</v>
      </c>
      <c r="CI59">
        <v>7.24</v>
      </c>
      <c r="CJ59">
        <v>1.92</v>
      </c>
      <c r="CK59">
        <v>1.79</v>
      </c>
      <c r="CL59">
        <v>4.8670999999999998</v>
      </c>
      <c r="CM59">
        <v>1.870312</v>
      </c>
      <c r="CN59">
        <v>3.5429620000000002</v>
      </c>
      <c r="CO59">
        <v>2.21</v>
      </c>
      <c r="CP59">
        <v>0.99528000000000005</v>
      </c>
      <c r="CQ59">
        <v>2.13375</v>
      </c>
      <c r="CR59">
        <v>2.34</v>
      </c>
      <c r="CS59">
        <v>1.9421999999999999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81.940775000000002</v>
      </c>
    </row>
    <row r="60" spans="1:114">
      <c r="A60" t="s">
        <v>102</v>
      </c>
      <c r="B60">
        <v>0</v>
      </c>
      <c r="C60">
        <v>0</v>
      </c>
      <c r="D60">
        <v>8.7680000000000007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492.9914</v>
      </c>
      <c r="L60">
        <v>437.60275000000001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11.661683</v>
      </c>
      <c r="W60">
        <v>44.377769999999998</v>
      </c>
      <c r="X60">
        <v>147.515625</v>
      </c>
      <c r="Y60">
        <v>0</v>
      </c>
      <c r="Z60">
        <v>0</v>
      </c>
      <c r="AA60">
        <v>0</v>
      </c>
      <c r="AB60">
        <v>3.47</v>
      </c>
      <c r="AC60">
        <v>0</v>
      </c>
      <c r="AD60">
        <v>0</v>
      </c>
      <c r="AE60">
        <v>0</v>
      </c>
      <c r="AF60">
        <v>9.1440000000000001</v>
      </c>
      <c r="AG60">
        <v>44.1464</v>
      </c>
      <c r="AH60">
        <v>0</v>
      </c>
      <c r="AI60">
        <v>0</v>
      </c>
      <c r="AJ60">
        <v>0</v>
      </c>
      <c r="AK60">
        <v>54.441000000000003</v>
      </c>
      <c r="AL60">
        <v>2.5564</v>
      </c>
      <c r="AM60">
        <v>0</v>
      </c>
      <c r="AN60">
        <v>0.74441999999999997</v>
      </c>
      <c r="AO60">
        <v>0</v>
      </c>
      <c r="AP60">
        <v>3.2025000000000001</v>
      </c>
      <c r="AQ60">
        <v>0</v>
      </c>
      <c r="AR60">
        <v>13.247999999999999</v>
      </c>
      <c r="AS60">
        <v>14.7972</v>
      </c>
      <c r="AT60">
        <v>14.9968</v>
      </c>
      <c r="AU60">
        <v>0</v>
      </c>
      <c r="AV60">
        <v>22.5776</v>
      </c>
      <c r="AW60">
        <v>54.061799999999998</v>
      </c>
      <c r="AX60">
        <v>1.143</v>
      </c>
      <c r="AY60">
        <v>0</v>
      </c>
      <c r="AZ60">
        <f t="shared" si="0"/>
        <v>81.940775000000002</v>
      </c>
      <c r="BA60">
        <f t="shared" si="1"/>
        <v>2490.5198119999995</v>
      </c>
      <c r="BD60">
        <v>4.2945000000000002</v>
      </c>
      <c r="BE60">
        <v>0</v>
      </c>
      <c r="BF60">
        <v>2.035E-2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2.0864000000000001E-2</v>
      </c>
      <c r="BO60">
        <v>2.02</v>
      </c>
      <c r="BP60">
        <v>2.19</v>
      </c>
      <c r="BQ60">
        <v>3.4642300000000001</v>
      </c>
      <c r="BR60">
        <v>0</v>
      </c>
      <c r="BS60">
        <v>1.64</v>
      </c>
      <c r="BT60">
        <v>0</v>
      </c>
      <c r="BU60">
        <v>2.9051100000000001</v>
      </c>
      <c r="BV60">
        <v>1.342031</v>
      </c>
      <c r="BW60">
        <v>6.3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1.73</v>
      </c>
      <c r="CC60">
        <v>1.5</v>
      </c>
      <c r="CD60">
        <v>0.99</v>
      </c>
      <c r="CE60">
        <v>0</v>
      </c>
      <c r="CF60">
        <v>0.17</v>
      </c>
      <c r="CG60">
        <v>3.77</v>
      </c>
      <c r="CH60">
        <v>0</v>
      </c>
      <c r="CI60">
        <v>7.24</v>
      </c>
      <c r="CJ60">
        <v>1.92</v>
      </c>
      <c r="CK60">
        <v>1.79</v>
      </c>
      <c r="CL60">
        <v>4.8670999999999998</v>
      </c>
      <c r="CM60">
        <v>1.870312</v>
      </c>
      <c r="CN60">
        <v>3.5429620000000002</v>
      </c>
      <c r="CO60">
        <v>2.21</v>
      </c>
      <c r="CP60">
        <v>0.99528000000000005</v>
      </c>
      <c r="CQ60">
        <v>2.13375</v>
      </c>
      <c r="CR60">
        <v>2.34</v>
      </c>
      <c r="CS60">
        <v>1.9421999999999999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81.940775000000002</v>
      </c>
    </row>
    <row r="61" spans="1:114">
      <c r="A61" t="s">
        <v>103</v>
      </c>
      <c r="B61">
        <v>0</v>
      </c>
      <c r="C61">
        <v>0</v>
      </c>
      <c r="D61">
        <v>8.7680000000000007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492.9914</v>
      </c>
      <c r="L61">
        <v>437.60275000000001</v>
      </c>
      <c r="M61">
        <v>92.92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11.661683</v>
      </c>
      <c r="W61">
        <v>44.377769999999998</v>
      </c>
      <c r="X61">
        <v>147.515625</v>
      </c>
      <c r="Y61">
        <v>0</v>
      </c>
      <c r="Z61">
        <v>0</v>
      </c>
      <c r="AA61">
        <v>0</v>
      </c>
      <c r="AB61">
        <v>3.47</v>
      </c>
      <c r="AC61">
        <v>0</v>
      </c>
      <c r="AD61">
        <v>0</v>
      </c>
      <c r="AE61">
        <v>0</v>
      </c>
      <c r="AF61">
        <v>9.1440000000000001</v>
      </c>
      <c r="AG61">
        <v>44.1464</v>
      </c>
      <c r="AH61">
        <v>2.931</v>
      </c>
      <c r="AI61">
        <v>0</v>
      </c>
      <c r="AJ61">
        <v>0</v>
      </c>
      <c r="AK61">
        <v>54.441000000000003</v>
      </c>
      <c r="AL61">
        <v>2.5564</v>
      </c>
      <c r="AM61">
        <v>0</v>
      </c>
      <c r="AN61">
        <v>0.74441999999999997</v>
      </c>
      <c r="AO61">
        <v>0</v>
      </c>
      <c r="AP61">
        <v>2.5619999999999998</v>
      </c>
      <c r="AQ61">
        <v>0</v>
      </c>
      <c r="AR61">
        <v>13.247999999999999</v>
      </c>
      <c r="AS61">
        <v>13.452</v>
      </c>
      <c r="AT61">
        <v>14.9968</v>
      </c>
      <c r="AU61">
        <v>0</v>
      </c>
      <c r="AV61">
        <v>22.5776</v>
      </c>
      <c r="AW61">
        <v>54.061799999999998</v>
      </c>
      <c r="AX61">
        <v>1.143</v>
      </c>
      <c r="AY61">
        <v>0</v>
      </c>
      <c r="AZ61">
        <f t="shared" si="0"/>
        <v>82.105424999999997</v>
      </c>
      <c r="BA61">
        <f t="shared" si="1"/>
        <v>2491.629762</v>
      </c>
      <c r="BD61">
        <v>4.2945000000000002</v>
      </c>
      <c r="BE61">
        <v>0</v>
      </c>
      <c r="BF61">
        <v>2.035E-2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2.0864000000000001E-2</v>
      </c>
      <c r="BO61">
        <v>2.02</v>
      </c>
      <c r="BP61">
        <v>2.19</v>
      </c>
      <c r="BQ61">
        <v>3.4642300000000001</v>
      </c>
      <c r="BR61">
        <v>0</v>
      </c>
      <c r="BS61">
        <v>1.64</v>
      </c>
      <c r="BT61">
        <v>0</v>
      </c>
      <c r="BU61">
        <v>2.9051100000000001</v>
      </c>
      <c r="BV61">
        <v>1.342031</v>
      </c>
      <c r="BW61">
        <v>6.3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1.73</v>
      </c>
      <c r="CC61">
        <v>1.5</v>
      </c>
      <c r="CD61">
        <v>0.99</v>
      </c>
      <c r="CE61">
        <v>0</v>
      </c>
      <c r="CF61">
        <v>0.17</v>
      </c>
      <c r="CG61">
        <v>3.77</v>
      </c>
      <c r="CH61">
        <v>2.24E-2</v>
      </c>
      <c r="CI61">
        <v>7.24</v>
      </c>
      <c r="CJ61">
        <v>1.92</v>
      </c>
      <c r="CK61">
        <v>1.79</v>
      </c>
      <c r="CL61">
        <v>4.8670999999999998</v>
      </c>
      <c r="CM61">
        <v>1.870312</v>
      </c>
      <c r="CN61">
        <v>3.5429620000000002</v>
      </c>
      <c r="CO61">
        <v>2.21</v>
      </c>
      <c r="CP61">
        <v>0.99528000000000005</v>
      </c>
      <c r="CQ61">
        <v>2.2759999999999998</v>
      </c>
      <c r="CR61">
        <v>2.34</v>
      </c>
      <c r="CS61">
        <v>1.9421999999999999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82.105424999999997</v>
      </c>
    </row>
    <row r="62" spans="1:114">
      <c r="A62" t="s">
        <v>104</v>
      </c>
      <c r="B62">
        <v>0</v>
      </c>
      <c r="C62">
        <v>0</v>
      </c>
      <c r="D62">
        <v>8.7680000000000007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492.9914</v>
      </c>
      <c r="L62">
        <v>437.60275000000001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11.661683</v>
      </c>
      <c r="W62">
        <v>44.377769999999998</v>
      </c>
      <c r="X62">
        <v>147.515625</v>
      </c>
      <c r="Y62">
        <v>0</v>
      </c>
      <c r="Z62">
        <v>0</v>
      </c>
      <c r="AA62">
        <v>0</v>
      </c>
      <c r="AB62">
        <v>3.47</v>
      </c>
      <c r="AC62">
        <v>0</v>
      </c>
      <c r="AD62">
        <v>0</v>
      </c>
      <c r="AE62">
        <v>0</v>
      </c>
      <c r="AF62">
        <v>9.1440000000000001</v>
      </c>
      <c r="AG62">
        <v>44.1464</v>
      </c>
      <c r="AH62">
        <v>20.516999999999999</v>
      </c>
      <c r="AI62">
        <v>0</v>
      </c>
      <c r="AJ62">
        <v>0</v>
      </c>
      <c r="AK62">
        <v>54.441000000000003</v>
      </c>
      <c r="AL62">
        <v>2.5564</v>
      </c>
      <c r="AM62">
        <v>0</v>
      </c>
      <c r="AN62">
        <v>0.74441999999999997</v>
      </c>
      <c r="AO62">
        <v>0</v>
      </c>
      <c r="AP62">
        <v>2.5619999999999998</v>
      </c>
      <c r="AQ62">
        <v>0</v>
      </c>
      <c r="AR62">
        <v>13.247999999999999</v>
      </c>
      <c r="AS62">
        <v>13.452</v>
      </c>
      <c r="AT62">
        <v>14.9968</v>
      </c>
      <c r="AU62">
        <v>0</v>
      </c>
      <c r="AV62">
        <v>22.5776</v>
      </c>
      <c r="AW62">
        <v>54.061799999999998</v>
      </c>
      <c r="AX62">
        <v>1.143</v>
      </c>
      <c r="AY62">
        <v>0</v>
      </c>
      <c r="AZ62">
        <f t="shared" si="0"/>
        <v>82.208224999999985</v>
      </c>
      <c r="BA62">
        <f t="shared" si="1"/>
        <v>2509.3185619999995</v>
      </c>
      <c r="BD62">
        <v>4.2945000000000002</v>
      </c>
      <c r="BE62">
        <v>0</v>
      </c>
      <c r="BF62">
        <v>2.035E-2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2.0864000000000001E-2</v>
      </c>
      <c r="BO62">
        <v>2.02</v>
      </c>
      <c r="BP62">
        <v>2.19</v>
      </c>
      <c r="BQ62">
        <v>3.4642300000000001</v>
      </c>
      <c r="BR62">
        <v>0</v>
      </c>
      <c r="BS62">
        <v>1.64</v>
      </c>
      <c r="BT62">
        <v>0</v>
      </c>
      <c r="BU62">
        <v>2.9051100000000001</v>
      </c>
      <c r="BV62">
        <v>1.342031</v>
      </c>
      <c r="BW62">
        <v>6.3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1.73</v>
      </c>
      <c r="CC62">
        <v>1.47</v>
      </c>
      <c r="CD62">
        <v>0.98</v>
      </c>
      <c r="CE62">
        <v>0</v>
      </c>
      <c r="CF62">
        <v>0.17</v>
      </c>
      <c r="CG62">
        <v>3.77</v>
      </c>
      <c r="CH62">
        <v>0.16520000000000001</v>
      </c>
      <c r="CI62">
        <v>7.24</v>
      </c>
      <c r="CJ62">
        <v>1.92</v>
      </c>
      <c r="CK62">
        <v>1.79</v>
      </c>
      <c r="CL62">
        <v>4.8670999999999998</v>
      </c>
      <c r="CM62">
        <v>1.870312</v>
      </c>
      <c r="CN62">
        <v>3.5429620000000002</v>
      </c>
      <c r="CO62">
        <v>2.21</v>
      </c>
      <c r="CP62">
        <v>0.99528000000000005</v>
      </c>
      <c r="CQ62">
        <v>2.2759999999999998</v>
      </c>
      <c r="CR62">
        <v>2.34</v>
      </c>
      <c r="CS62">
        <v>1.9421999999999999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82.208224999999985</v>
      </c>
    </row>
    <row r="63" spans="1:114">
      <c r="A63" t="s">
        <v>105</v>
      </c>
      <c r="B63">
        <v>0</v>
      </c>
      <c r="C63">
        <v>0</v>
      </c>
      <c r="D63">
        <v>8.7680000000000007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492.9914</v>
      </c>
      <c r="L63">
        <v>437.60275000000001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11.661683</v>
      </c>
      <c r="W63">
        <v>44.377769999999998</v>
      </c>
      <c r="X63">
        <v>147.515625</v>
      </c>
      <c r="Y63">
        <v>0</v>
      </c>
      <c r="Z63">
        <v>0</v>
      </c>
      <c r="AA63">
        <v>0</v>
      </c>
      <c r="AB63">
        <v>3.47</v>
      </c>
      <c r="AC63">
        <v>0</v>
      </c>
      <c r="AD63">
        <v>0</v>
      </c>
      <c r="AE63">
        <v>0</v>
      </c>
      <c r="AF63">
        <v>9.1440000000000001</v>
      </c>
      <c r="AG63">
        <v>44.1464</v>
      </c>
      <c r="AH63">
        <v>20.516999999999999</v>
      </c>
      <c r="AI63">
        <v>0</v>
      </c>
      <c r="AJ63">
        <v>0</v>
      </c>
      <c r="AK63">
        <v>54.441000000000003</v>
      </c>
      <c r="AL63">
        <v>2.5564</v>
      </c>
      <c r="AM63">
        <v>0</v>
      </c>
      <c r="AN63">
        <v>0.74441999999999997</v>
      </c>
      <c r="AO63">
        <v>0</v>
      </c>
      <c r="AP63">
        <v>2.5619999999999998</v>
      </c>
      <c r="AQ63">
        <v>0</v>
      </c>
      <c r="AR63">
        <v>13.247999999999999</v>
      </c>
      <c r="AS63">
        <v>13.452</v>
      </c>
      <c r="AT63">
        <v>14.9968</v>
      </c>
      <c r="AU63">
        <v>0</v>
      </c>
      <c r="AV63">
        <v>22.5776</v>
      </c>
      <c r="AW63">
        <v>54.061799999999998</v>
      </c>
      <c r="AX63">
        <v>1.143</v>
      </c>
      <c r="AY63">
        <v>0</v>
      </c>
      <c r="AZ63">
        <f t="shared" si="0"/>
        <v>82.350474999999989</v>
      </c>
      <c r="BA63">
        <f t="shared" si="1"/>
        <v>2509.4608119999998</v>
      </c>
      <c r="BD63">
        <v>4.2945000000000002</v>
      </c>
      <c r="BE63">
        <v>0</v>
      </c>
      <c r="BF63">
        <v>2.035E-2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2.0864000000000001E-2</v>
      </c>
      <c r="BO63">
        <v>2.02</v>
      </c>
      <c r="BP63">
        <v>2.19</v>
      </c>
      <c r="BQ63">
        <v>3.4642300000000001</v>
      </c>
      <c r="BR63">
        <v>0</v>
      </c>
      <c r="BS63">
        <v>1.64</v>
      </c>
      <c r="BT63">
        <v>0</v>
      </c>
      <c r="BU63">
        <v>2.9051100000000001</v>
      </c>
      <c r="BV63">
        <v>1.342031</v>
      </c>
      <c r="BW63">
        <v>6.3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1.73</v>
      </c>
      <c r="CC63">
        <v>1.47</v>
      </c>
      <c r="CD63">
        <v>0.98</v>
      </c>
      <c r="CE63">
        <v>0</v>
      </c>
      <c r="CF63">
        <v>0.17</v>
      </c>
      <c r="CG63">
        <v>3.77</v>
      </c>
      <c r="CH63">
        <v>0.16520000000000001</v>
      </c>
      <c r="CI63">
        <v>7.24</v>
      </c>
      <c r="CJ63">
        <v>1.92</v>
      </c>
      <c r="CK63">
        <v>1.79</v>
      </c>
      <c r="CL63">
        <v>4.8670999999999998</v>
      </c>
      <c r="CM63">
        <v>1.870312</v>
      </c>
      <c r="CN63">
        <v>3.5429620000000002</v>
      </c>
      <c r="CO63">
        <v>2.21</v>
      </c>
      <c r="CP63">
        <v>0.99528000000000005</v>
      </c>
      <c r="CQ63">
        <v>2.41825</v>
      </c>
      <c r="CR63">
        <v>2.34</v>
      </c>
      <c r="CS63">
        <v>1.9421999999999999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82.350474999999989</v>
      </c>
    </row>
    <row r="64" spans="1:114">
      <c r="A64" t="s">
        <v>106</v>
      </c>
      <c r="B64">
        <v>0</v>
      </c>
      <c r="C64">
        <v>0</v>
      </c>
      <c r="D64">
        <v>8.7680000000000007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492.9914</v>
      </c>
      <c r="L64">
        <v>437.60275000000001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11.661683</v>
      </c>
      <c r="W64">
        <v>44.377769999999998</v>
      </c>
      <c r="X64">
        <v>147.515625</v>
      </c>
      <c r="Y64">
        <v>0</v>
      </c>
      <c r="Z64">
        <v>0</v>
      </c>
      <c r="AA64">
        <v>0</v>
      </c>
      <c r="AB64">
        <v>3.47</v>
      </c>
      <c r="AC64">
        <v>0</v>
      </c>
      <c r="AD64">
        <v>0</v>
      </c>
      <c r="AE64">
        <v>0</v>
      </c>
      <c r="AF64">
        <v>9.1440000000000001</v>
      </c>
      <c r="AG64">
        <v>44.1464</v>
      </c>
      <c r="AH64">
        <v>20.516999999999999</v>
      </c>
      <c r="AI64">
        <v>0</v>
      </c>
      <c r="AJ64">
        <v>0</v>
      </c>
      <c r="AK64">
        <v>54.441000000000003</v>
      </c>
      <c r="AL64">
        <v>2.5564</v>
      </c>
      <c r="AM64">
        <v>0</v>
      </c>
      <c r="AN64">
        <v>0.74441999999999997</v>
      </c>
      <c r="AO64">
        <v>0</v>
      </c>
      <c r="AP64">
        <v>2.5619999999999998</v>
      </c>
      <c r="AQ64">
        <v>0</v>
      </c>
      <c r="AR64">
        <v>13.247999999999999</v>
      </c>
      <c r="AS64">
        <v>13.452</v>
      </c>
      <c r="AT64">
        <v>14.9968</v>
      </c>
      <c r="AU64">
        <v>0</v>
      </c>
      <c r="AV64">
        <v>22.5776</v>
      </c>
      <c r="AW64">
        <v>54.061799999999998</v>
      </c>
      <c r="AX64">
        <v>1.143</v>
      </c>
      <c r="AY64">
        <v>0</v>
      </c>
      <c r="AZ64">
        <f t="shared" si="0"/>
        <v>82.350474999999989</v>
      </c>
      <c r="BA64">
        <f t="shared" si="1"/>
        <v>2509.4608119999998</v>
      </c>
      <c r="BD64">
        <v>4.2945000000000002</v>
      </c>
      <c r="BE64">
        <v>0</v>
      </c>
      <c r="BF64">
        <v>2.035E-2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2.0864000000000001E-2</v>
      </c>
      <c r="BO64">
        <v>2.02</v>
      </c>
      <c r="BP64">
        <v>2.19</v>
      </c>
      <c r="BQ64">
        <v>3.4642300000000001</v>
      </c>
      <c r="BR64">
        <v>0</v>
      </c>
      <c r="BS64">
        <v>1.64</v>
      </c>
      <c r="BT64">
        <v>0</v>
      </c>
      <c r="BU64">
        <v>2.9051100000000001</v>
      </c>
      <c r="BV64">
        <v>1.342031</v>
      </c>
      <c r="BW64">
        <v>6.3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1.73</v>
      </c>
      <c r="CC64">
        <v>1.47</v>
      </c>
      <c r="CD64">
        <v>0.98</v>
      </c>
      <c r="CE64">
        <v>0</v>
      </c>
      <c r="CF64">
        <v>0.17</v>
      </c>
      <c r="CG64">
        <v>3.77</v>
      </c>
      <c r="CH64">
        <v>0.16520000000000001</v>
      </c>
      <c r="CI64">
        <v>7.24</v>
      </c>
      <c r="CJ64">
        <v>1.92</v>
      </c>
      <c r="CK64">
        <v>1.79</v>
      </c>
      <c r="CL64">
        <v>4.8670999999999998</v>
      </c>
      <c r="CM64">
        <v>1.870312</v>
      </c>
      <c r="CN64">
        <v>3.5429620000000002</v>
      </c>
      <c r="CO64">
        <v>2.21</v>
      </c>
      <c r="CP64">
        <v>0.99528000000000005</v>
      </c>
      <c r="CQ64">
        <v>2.41825</v>
      </c>
      <c r="CR64">
        <v>2.34</v>
      </c>
      <c r="CS64">
        <v>1.9421999999999999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82.350474999999989</v>
      </c>
    </row>
    <row r="65" spans="1:114">
      <c r="A65" t="s">
        <v>107</v>
      </c>
      <c r="B65">
        <v>0</v>
      </c>
      <c r="C65">
        <v>0</v>
      </c>
      <c r="D65">
        <v>8.7680000000000007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492.9914</v>
      </c>
      <c r="L65">
        <v>437.60275000000001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11.661683</v>
      </c>
      <c r="W65">
        <v>44.377769999999998</v>
      </c>
      <c r="X65">
        <v>147.515625</v>
      </c>
      <c r="Y65">
        <v>0</v>
      </c>
      <c r="Z65">
        <v>0</v>
      </c>
      <c r="AA65">
        <v>0</v>
      </c>
      <c r="AB65">
        <v>3.47</v>
      </c>
      <c r="AC65">
        <v>0</v>
      </c>
      <c r="AD65">
        <v>0</v>
      </c>
      <c r="AE65">
        <v>0</v>
      </c>
      <c r="AF65">
        <v>9.1440000000000001</v>
      </c>
      <c r="AG65">
        <v>44.1464</v>
      </c>
      <c r="AH65">
        <v>24.131900000000002</v>
      </c>
      <c r="AI65">
        <v>0</v>
      </c>
      <c r="AJ65">
        <v>0</v>
      </c>
      <c r="AK65">
        <v>54.441000000000003</v>
      </c>
      <c r="AL65">
        <v>2.5564</v>
      </c>
      <c r="AM65">
        <v>0</v>
      </c>
      <c r="AN65">
        <v>0.74441999999999997</v>
      </c>
      <c r="AO65">
        <v>0</v>
      </c>
      <c r="AP65">
        <v>2.5619999999999998</v>
      </c>
      <c r="AQ65">
        <v>0</v>
      </c>
      <c r="AR65">
        <v>13.247999999999999</v>
      </c>
      <c r="AS65">
        <v>10.492559999999999</v>
      </c>
      <c r="AT65">
        <v>14.9968</v>
      </c>
      <c r="AU65">
        <v>0</v>
      </c>
      <c r="AV65">
        <v>22.5776</v>
      </c>
      <c r="AW65">
        <v>54.061799999999998</v>
      </c>
      <c r="AX65">
        <v>1.143</v>
      </c>
      <c r="AY65">
        <v>0</v>
      </c>
      <c r="AZ65">
        <f t="shared" si="0"/>
        <v>82.577624999999998</v>
      </c>
      <c r="BA65">
        <f t="shared" si="1"/>
        <v>2510.3434219999995</v>
      </c>
      <c r="BD65">
        <v>4.2945000000000002</v>
      </c>
      <c r="BE65">
        <v>0</v>
      </c>
      <c r="BF65">
        <v>2.035E-2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2.0864000000000001E-2</v>
      </c>
      <c r="BO65">
        <v>2.02</v>
      </c>
      <c r="BP65">
        <v>2.19</v>
      </c>
      <c r="BQ65">
        <v>3.4642300000000001</v>
      </c>
      <c r="BR65">
        <v>0</v>
      </c>
      <c r="BS65">
        <v>1.64</v>
      </c>
      <c r="BT65">
        <v>0</v>
      </c>
      <c r="BU65">
        <v>2.9051100000000001</v>
      </c>
      <c r="BV65">
        <v>1.342031</v>
      </c>
      <c r="BW65">
        <v>6.3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1.73</v>
      </c>
      <c r="CC65">
        <v>1.47</v>
      </c>
      <c r="CD65">
        <v>0.98</v>
      </c>
      <c r="CE65">
        <v>0</v>
      </c>
      <c r="CF65">
        <v>0.17</v>
      </c>
      <c r="CG65">
        <v>3.77</v>
      </c>
      <c r="CH65">
        <v>0.19320000000000001</v>
      </c>
      <c r="CI65">
        <v>7.24</v>
      </c>
      <c r="CJ65">
        <v>1.92</v>
      </c>
      <c r="CK65">
        <v>1.79</v>
      </c>
      <c r="CL65">
        <v>4.8670999999999998</v>
      </c>
      <c r="CM65">
        <v>1.870312</v>
      </c>
      <c r="CN65">
        <v>3.5429620000000002</v>
      </c>
      <c r="CO65">
        <v>2.21</v>
      </c>
      <c r="CP65">
        <v>0.99528000000000005</v>
      </c>
      <c r="CQ65">
        <v>2.6173999999999999</v>
      </c>
      <c r="CR65">
        <v>2.34</v>
      </c>
      <c r="CS65">
        <v>1.9421999999999999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82.577624999999998</v>
      </c>
    </row>
    <row r="66" spans="1:114">
      <c r="A66" t="s">
        <v>108</v>
      </c>
      <c r="B66">
        <v>0</v>
      </c>
      <c r="C66">
        <v>0</v>
      </c>
      <c r="D66">
        <v>8.7680000000000007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492.9914</v>
      </c>
      <c r="L66">
        <v>437.60275000000001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11.661683</v>
      </c>
      <c r="W66">
        <v>44.377769999999998</v>
      </c>
      <c r="X66">
        <v>147.515625</v>
      </c>
      <c r="Y66">
        <v>0</v>
      </c>
      <c r="Z66">
        <v>0</v>
      </c>
      <c r="AA66">
        <v>0</v>
      </c>
      <c r="AB66">
        <v>3.47</v>
      </c>
      <c r="AC66">
        <v>0</v>
      </c>
      <c r="AD66">
        <v>0</v>
      </c>
      <c r="AE66">
        <v>0</v>
      </c>
      <c r="AF66">
        <v>9.1440000000000001</v>
      </c>
      <c r="AG66">
        <v>44.1464</v>
      </c>
      <c r="AH66">
        <v>24.131900000000002</v>
      </c>
      <c r="AI66">
        <v>0</v>
      </c>
      <c r="AJ66">
        <v>0</v>
      </c>
      <c r="AK66">
        <v>54.441000000000003</v>
      </c>
      <c r="AL66">
        <v>2.5564</v>
      </c>
      <c r="AM66">
        <v>0</v>
      </c>
      <c r="AN66">
        <v>0.74441999999999997</v>
      </c>
      <c r="AO66">
        <v>0</v>
      </c>
      <c r="AP66">
        <v>2.5619999999999998</v>
      </c>
      <c r="AQ66">
        <v>16.302</v>
      </c>
      <c r="AR66">
        <v>13.247999999999999</v>
      </c>
      <c r="AS66">
        <v>10.492559999999999</v>
      </c>
      <c r="AT66">
        <v>14.9968</v>
      </c>
      <c r="AU66">
        <v>0</v>
      </c>
      <c r="AV66">
        <v>22.5776</v>
      </c>
      <c r="AW66">
        <v>54.061799999999998</v>
      </c>
      <c r="AX66">
        <v>1.143</v>
      </c>
      <c r="AY66">
        <v>0</v>
      </c>
      <c r="AZ66">
        <f t="shared" si="0"/>
        <v>82.577624999999998</v>
      </c>
      <c r="BA66">
        <f t="shared" si="1"/>
        <v>2526.6454219999996</v>
      </c>
      <c r="BD66">
        <v>4.2945000000000002</v>
      </c>
      <c r="BE66">
        <v>0</v>
      </c>
      <c r="BF66">
        <v>2.035E-2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2.0864000000000001E-2</v>
      </c>
      <c r="BO66">
        <v>2.02</v>
      </c>
      <c r="BP66">
        <v>2.19</v>
      </c>
      <c r="BQ66">
        <v>3.4642300000000001</v>
      </c>
      <c r="BR66">
        <v>0</v>
      </c>
      <c r="BS66">
        <v>1.64</v>
      </c>
      <c r="BT66">
        <v>0</v>
      </c>
      <c r="BU66">
        <v>2.9051100000000001</v>
      </c>
      <c r="BV66">
        <v>1.342031</v>
      </c>
      <c r="BW66">
        <v>6.3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1.73</v>
      </c>
      <c r="CC66">
        <v>1.47</v>
      </c>
      <c r="CD66">
        <v>0.98</v>
      </c>
      <c r="CE66">
        <v>0</v>
      </c>
      <c r="CF66">
        <v>0.17</v>
      </c>
      <c r="CG66">
        <v>3.77</v>
      </c>
      <c r="CH66">
        <v>0.19320000000000001</v>
      </c>
      <c r="CI66">
        <v>7.24</v>
      </c>
      <c r="CJ66">
        <v>1.92</v>
      </c>
      <c r="CK66">
        <v>1.79</v>
      </c>
      <c r="CL66">
        <v>4.8670999999999998</v>
      </c>
      <c r="CM66">
        <v>1.870312</v>
      </c>
      <c r="CN66">
        <v>3.5429620000000002</v>
      </c>
      <c r="CO66">
        <v>2.21</v>
      </c>
      <c r="CP66">
        <v>0.99528000000000005</v>
      </c>
      <c r="CQ66">
        <v>2.6173999999999999</v>
      </c>
      <c r="CR66">
        <v>2.34</v>
      </c>
      <c r="CS66">
        <v>1.9421999999999999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82.577624999999998</v>
      </c>
    </row>
    <row r="67" spans="1:114">
      <c r="A67" t="s">
        <v>109</v>
      </c>
      <c r="B67">
        <v>0</v>
      </c>
      <c r="C67">
        <v>0</v>
      </c>
      <c r="D67">
        <v>8.7680000000000007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550.48224000000005</v>
      </c>
      <c r="L67">
        <v>437.60275000000001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11.661683</v>
      </c>
      <c r="W67">
        <v>44.377769999999998</v>
      </c>
      <c r="X67">
        <v>147.515625</v>
      </c>
      <c r="Y67">
        <v>0</v>
      </c>
      <c r="Z67">
        <v>6.5537999999999998</v>
      </c>
      <c r="AA67">
        <v>0</v>
      </c>
      <c r="AB67">
        <v>3.47</v>
      </c>
      <c r="AC67">
        <v>0</v>
      </c>
      <c r="AD67">
        <v>1.367</v>
      </c>
      <c r="AE67">
        <v>0</v>
      </c>
      <c r="AF67">
        <v>18.288</v>
      </c>
      <c r="AG67">
        <v>44.1464</v>
      </c>
      <c r="AH67">
        <v>48.263800000000003</v>
      </c>
      <c r="AI67">
        <v>0</v>
      </c>
      <c r="AJ67">
        <v>0</v>
      </c>
      <c r="AK67">
        <v>54.441000000000003</v>
      </c>
      <c r="AL67">
        <v>2.5564</v>
      </c>
      <c r="AM67">
        <v>5.4608400000000001</v>
      </c>
      <c r="AN67">
        <v>0.74441999999999997</v>
      </c>
      <c r="AO67">
        <v>0</v>
      </c>
      <c r="AP67">
        <v>2.5619999999999998</v>
      </c>
      <c r="AQ67">
        <v>16.302</v>
      </c>
      <c r="AR67">
        <v>35.328000000000003</v>
      </c>
      <c r="AS67">
        <v>10.492559999999999</v>
      </c>
      <c r="AT67">
        <v>14.9968</v>
      </c>
      <c r="AU67">
        <v>0</v>
      </c>
      <c r="AV67">
        <v>22.5776</v>
      </c>
      <c r="AW67">
        <v>54.061799999999998</v>
      </c>
      <c r="AX67">
        <v>1.143</v>
      </c>
      <c r="AY67">
        <v>0</v>
      </c>
      <c r="AZ67">
        <f t="shared" si="0"/>
        <v>82.856842999999998</v>
      </c>
      <c r="BA67">
        <f t="shared" si="1"/>
        <v>2653.1530200000007</v>
      </c>
      <c r="BD67">
        <v>4.2945000000000002</v>
      </c>
      <c r="BE67">
        <v>0</v>
      </c>
      <c r="BF67">
        <v>2.035E-2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2.0992E-2</v>
      </c>
      <c r="BO67">
        <v>2.02</v>
      </c>
      <c r="BP67">
        <v>2.19</v>
      </c>
      <c r="BQ67">
        <v>3.4642300000000001</v>
      </c>
      <c r="BR67">
        <v>0</v>
      </c>
      <c r="BS67">
        <v>1.64</v>
      </c>
      <c r="BT67">
        <v>0</v>
      </c>
      <c r="BU67">
        <v>2.9051100000000001</v>
      </c>
      <c r="BV67">
        <v>1.342031</v>
      </c>
      <c r="BW67">
        <v>6.3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1.73</v>
      </c>
      <c r="CC67">
        <v>1.47</v>
      </c>
      <c r="CD67">
        <v>0.98</v>
      </c>
      <c r="CE67">
        <v>0</v>
      </c>
      <c r="CF67">
        <v>0.17</v>
      </c>
      <c r="CG67">
        <v>3.77</v>
      </c>
      <c r="CH67">
        <v>0.38640000000000002</v>
      </c>
      <c r="CI67">
        <v>7.24</v>
      </c>
      <c r="CJ67">
        <v>1.92</v>
      </c>
      <c r="CK67">
        <v>1.79</v>
      </c>
      <c r="CL67">
        <v>4.9529899999999998</v>
      </c>
      <c r="CM67">
        <v>1.870312</v>
      </c>
      <c r="CN67">
        <v>3.5429620000000002</v>
      </c>
      <c r="CO67">
        <v>2.21</v>
      </c>
      <c r="CP67">
        <v>0.99528000000000005</v>
      </c>
      <c r="CQ67">
        <v>2.6173999999999999</v>
      </c>
      <c r="CR67">
        <v>2.34</v>
      </c>
      <c r="CS67">
        <v>1.9421999999999999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82.856842999999998</v>
      </c>
    </row>
    <row r="68" spans="1:114">
      <c r="A68" t="s">
        <v>110</v>
      </c>
      <c r="B68">
        <v>0</v>
      </c>
      <c r="C68">
        <v>0</v>
      </c>
      <c r="D68">
        <v>8.7680000000000007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607.97307999999998</v>
      </c>
      <c r="L68">
        <v>437.60275000000001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11.661683</v>
      </c>
      <c r="W68">
        <v>44.377769999999998</v>
      </c>
      <c r="X68">
        <v>147.515625</v>
      </c>
      <c r="Y68">
        <v>0</v>
      </c>
      <c r="Z68">
        <v>6.5537999999999998</v>
      </c>
      <c r="AA68">
        <v>0</v>
      </c>
      <c r="AB68">
        <v>3.47</v>
      </c>
      <c r="AC68">
        <v>0</v>
      </c>
      <c r="AD68">
        <v>1.367</v>
      </c>
      <c r="AE68">
        <v>0</v>
      </c>
      <c r="AF68">
        <v>18.288</v>
      </c>
      <c r="AG68">
        <v>44.1464</v>
      </c>
      <c r="AH68">
        <v>48.263800000000003</v>
      </c>
      <c r="AI68">
        <v>0</v>
      </c>
      <c r="AJ68">
        <v>0</v>
      </c>
      <c r="AK68">
        <v>54.441000000000003</v>
      </c>
      <c r="AL68">
        <v>2.5564</v>
      </c>
      <c r="AM68">
        <v>5.4608400000000001</v>
      </c>
      <c r="AN68">
        <v>0.74441999999999997</v>
      </c>
      <c r="AO68">
        <v>0</v>
      </c>
      <c r="AP68">
        <v>2.5619999999999998</v>
      </c>
      <c r="AQ68">
        <v>32.603999999999999</v>
      </c>
      <c r="AR68">
        <v>35.328000000000003</v>
      </c>
      <c r="AS68">
        <v>10.492559999999999</v>
      </c>
      <c r="AT68">
        <v>14.9968</v>
      </c>
      <c r="AU68">
        <v>0</v>
      </c>
      <c r="AV68">
        <v>22.5776</v>
      </c>
      <c r="AW68">
        <v>54.061799999999998</v>
      </c>
      <c r="AX68">
        <v>1.143</v>
      </c>
      <c r="AY68">
        <v>0</v>
      </c>
      <c r="AZ68">
        <f t="shared" ref="AZ68:AZ98" si="3">DJ68</f>
        <v>82.899518</v>
      </c>
      <c r="BA68">
        <f t="shared" ref="BA68:BA98" si="4">SUM(B68:AZ68)</f>
        <v>2726.9885350000004</v>
      </c>
      <c r="BD68">
        <v>4.2945000000000002</v>
      </c>
      <c r="BE68">
        <v>0</v>
      </c>
      <c r="BF68">
        <v>2.035E-2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2.0992E-2</v>
      </c>
      <c r="BO68">
        <v>2.02</v>
      </c>
      <c r="BP68">
        <v>2.19</v>
      </c>
      <c r="BQ68">
        <v>3.4642300000000001</v>
      </c>
      <c r="BR68">
        <v>0</v>
      </c>
      <c r="BS68">
        <v>1.64</v>
      </c>
      <c r="BT68">
        <v>0</v>
      </c>
      <c r="BU68">
        <v>2.9051100000000001</v>
      </c>
      <c r="BV68">
        <v>1.342031</v>
      </c>
      <c r="BW68">
        <v>6.3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1.73</v>
      </c>
      <c r="CC68">
        <v>1.47</v>
      </c>
      <c r="CD68">
        <v>0.98</v>
      </c>
      <c r="CE68">
        <v>0</v>
      </c>
      <c r="CF68">
        <v>0.17</v>
      </c>
      <c r="CG68">
        <v>3.77</v>
      </c>
      <c r="CH68">
        <v>0.38640000000000002</v>
      </c>
      <c r="CI68">
        <v>7.24</v>
      </c>
      <c r="CJ68">
        <v>1.92</v>
      </c>
      <c r="CK68">
        <v>1.79</v>
      </c>
      <c r="CL68">
        <v>4.9529899999999998</v>
      </c>
      <c r="CM68">
        <v>1.870312</v>
      </c>
      <c r="CN68">
        <v>3.5429620000000002</v>
      </c>
      <c r="CO68">
        <v>2.21</v>
      </c>
      <c r="CP68">
        <v>0.99528000000000005</v>
      </c>
      <c r="CQ68">
        <v>2.660075</v>
      </c>
      <c r="CR68">
        <v>2.34</v>
      </c>
      <c r="CS68">
        <v>1.9421999999999999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82.899518</v>
      </c>
    </row>
    <row r="69" spans="1:114">
      <c r="A69" t="s">
        <v>111</v>
      </c>
      <c r="B69">
        <v>0</v>
      </c>
      <c r="C69">
        <v>0</v>
      </c>
      <c r="D69">
        <v>8.7680000000000007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1.143</v>
      </c>
      <c r="K69">
        <v>665.46392000000003</v>
      </c>
      <c r="L69">
        <v>437.60275000000001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11.661683</v>
      </c>
      <c r="W69">
        <v>44.377769999999998</v>
      </c>
      <c r="X69">
        <v>147.515625</v>
      </c>
      <c r="Y69">
        <v>0</v>
      </c>
      <c r="Z69">
        <v>6.5537999999999998</v>
      </c>
      <c r="AA69">
        <v>0</v>
      </c>
      <c r="AB69">
        <v>3.47</v>
      </c>
      <c r="AC69">
        <v>0</v>
      </c>
      <c r="AD69">
        <v>8.202</v>
      </c>
      <c r="AE69">
        <v>17.011199999999999</v>
      </c>
      <c r="AF69">
        <v>18.288</v>
      </c>
      <c r="AG69">
        <v>44.1464</v>
      </c>
      <c r="AH69">
        <v>72.395700000000005</v>
      </c>
      <c r="AI69">
        <v>0</v>
      </c>
      <c r="AJ69">
        <v>0</v>
      </c>
      <c r="AK69">
        <v>54.441000000000003</v>
      </c>
      <c r="AL69">
        <v>12.782</v>
      </c>
      <c r="AM69">
        <v>10.92168</v>
      </c>
      <c r="AN69">
        <v>0.74441999999999997</v>
      </c>
      <c r="AO69">
        <v>0</v>
      </c>
      <c r="AP69">
        <v>2.5619999999999998</v>
      </c>
      <c r="AQ69">
        <v>32.603999999999999</v>
      </c>
      <c r="AR69">
        <v>11.04</v>
      </c>
      <c r="AS69">
        <v>10.492559999999999</v>
      </c>
      <c r="AT69">
        <v>14.9968</v>
      </c>
      <c r="AU69">
        <v>0</v>
      </c>
      <c r="AV69">
        <v>22.5776</v>
      </c>
      <c r="AW69">
        <v>54.061799999999998</v>
      </c>
      <c r="AX69">
        <v>1.143</v>
      </c>
      <c r="AY69">
        <v>0</v>
      </c>
      <c r="AZ69">
        <f t="shared" si="3"/>
        <v>83.428717999999989</v>
      </c>
      <c r="BA69">
        <f t="shared" si="4"/>
        <v>2824.385115</v>
      </c>
      <c r="BD69">
        <v>4.2945000000000002</v>
      </c>
      <c r="BE69">
        <v>0</v>
      </c>
      <c r="BF69">
        <v>2.035E-2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2.0992E-2</v>
      </c>
      <c r="BO69">
        <v>2.02</v>
      </c>
      <c r="BP69">
        <v>2.19</v>
      </c>
      <c r="BQ69">
        <v>3.4642300000000001</v>
      </c>
      <c r="BR69">
        <v>0</v>
      </c>
      <c r="BS69">
        <v>1.64</v>
      </c>
      <c r="BT69">
        <v>0.33600000000000002</v>
      </c>
      <c r="BU69">
        <v>2.9051100000000001</v>
      </c>
      <c r="BV69">
        <v>1.342031</v>
      </c>
      <c r="BW69">
        <v>6.3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1.73</v>
      </c>
      <c r="CC69">
        <v>1.47</v>
      </c>
      <c r="CD69">
        <v>0.98</v>
      </c>
      <c r="CE69">
        <v>0</v>
      </c>
      <c r="CF69">
        <v>0.17</v>
      </c>
      <c r="CG69">
        <v>3.77</v>
      </c>
      <c r="CH69">
        <v>0.5796</v>
      </c>
      <c r="CI69">
        <v>7.24</v>
      </c>
      <c r="CJ69">
        <v>1.92</v>
      </c>
      <c r="CK69">
        <v>1.79</v>
      </c>
      <c r="CL69">
        <v>4.9529899999999998</v>
      </c>
      <c r="CM69">
        <v>1.870312</v>
      </c>
      <c r="CN69">
        <v>3.5429620000000002</v>
      </c>
      <c r="CO69">
        <v>2.21</v>
      </c>
      <c r="CP69">
        <v>0.99528000000000005</v>
      </c>
      <c r="CQ69">
        <v>2.660075</v>
      </c>
      <c r="CR69">
        <v>2.34</v>
      </c>
      <c r="CS69">
        <v>1.9421999999999999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83.428717999999989</v>
      </c>
    </row>
    <row r="70" spans="1:114">
      <c r="A70" t="s">
        <v>112</v>
      </c>
      <c r="B70">
        <v>0</v>
      </c>
      <c r="C70">
        <v>0</v>
      </c>
      <c r="D70">
        <v>8.7680000000000007</v>
      </c>
      <c r="E70">
        <v>0</v>
      </c>
      <c r="F70">
        <v>0</v>
      </c>
      <c r="G70">
        <v>22.62</v>
      </c>
      <c r="H70">
        <v>0</v>
      </c>
      <c r="I70">
        <v>98.298000000000002</v>
      </c>
      <c r="J70">
        <v>1.143</v>
      </c>
      <c r="K70">
        <v>687.84215500000005</v>
      </c>
      <c r="L70">
        <v>437.60275000000001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11.661683</v>
      </c>
      <c r="W70">
        <v>44.377769999999998</v>
      </c>
      <c r="X70">
        <v>147.515625</v>
      </c>
      <c r="Y70">
        <v>0</v>
      </c>
      <c r="Z70">
        <v>6.5537999999999998</v>
      </c>
      <c r="AA70">
        <v>0</v>
      </c>
      <c r="AB70">
        <v>3.47</v>
      </c>
      <c r="AC70">
        <v>0</v>
      </c>
      <c r="AD70">
        <v>8.202</v>
      </c>
      <c r="AE70">
        <v>17.011199999999999</v>
      </c>
      <c r="AF70">
        <v>18.288</v>
      </c>
      <c r="AG70">
        <v>44.1464</v>
      </c>
      <c r="AH70">
        <v>72.395700000000005</v>
      </c>
      <c r="AI70">
        <v>0</v>
      </c>
      <c r="AJ70">
        <v>0</v>
      </c>
      <c r="AK70">
        <v>54.441000000000003</v>
      </c>
      <c r="AL70">
        <v>66.814999999999998</v>
      </c>
      <c r="AM70">
        <v>10.92168</v>
      </c>
      <c r="AN70">
        <v>0.74441999999999997</v>
      </c>
      <c r="AO70">
        <v>0</v>
      </c>
      <c r="AP70">
        <v>2.5619999999999998</v>
      </c>
      <c r="AQ70">
        <v>48.905999999999999</v>
      </c>
      <c r="AR70">
        <v>8.8320000000000007</v>
      </c>
      <c r="AS70">
        <v>10.492559999999999</v>
      </c>
      <c r="AT70">
        <v>14.9968</v>
      </c>
      <c r="AU70">
        <v>0</v>
      </c>
      <c r="AV70">
        <v>22.5776</v>
      </c>
      <c r="AW70">
        <v>54.061799999999998</v>
      </c>
      <c r="AX70">
        <v>1.143</v>
      </c>
      <c r="AY70">
        <v>0</v>
      </c>
      <c r="AZ70">
        <f t="shared" si="3"/>
        <v>83.428717999999989</v>
      </c>
      <c r="BA70">
        <f t="shared" si="4"/>
        <v>2914.8903500000001</v>
      </c>
      <c r="BD70">
        <v>4.2945000000000002</v>
      </c>
      <c r="BE70">
        <v>0</v>
      </c>
      <c r="BF70">
        <v>2.035E-2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2.0992E-2</v>
      </c>
      <c r="BO70">
        <v>2.02</v>
      </c>
      <c r="BP70">
        <v>2.19</v>
      </c>
      <c r="BQ70">
        <v>3.4642300000000001</v>
      </c>
      <c r="BR70">
        <v>0</v>
      </c>
      <c r="BS70">
        <v>1.64</v>
      </c>
      <c r="BT70">
        <v>0.33600000000000002</v>
      </c>
      <c r="BU70">
        <v>2.9051100000000001</v>
      </c>
      <c r="BV70">
        <v>1.342031</v>
      </c>
      <c r="BW70">
        <v>6.3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1.73</v>
      </c>
      <c r="CC70">
        <v>1.47</v>
      </c>
      <c r="CD70">
        <v>0.98</v>
      </c>
      <c r="CE70">
        <v>0</v>
      </c>
      <c r="CF70">
        <v>0.17</v>
      </c>
      <c r="CG70">
        <v>3.77</v>
      </c>
      <c r="CH70">
        <v>0.5796</v>
      </c>
      <c r="CI70">
        <v>7.24</v>
      </c>
      <c r="CJ70">
        <v>1.92</v>
      </c>
      <c r="CK70">
        <v>1.79</v>
      </c>
      <c r="CL70">
        <v>4.9529899999999998</v>
      </c>
      <c r="CM70">
        <v>1.870312</v>
      </c>
      <c r="CN70">
        <v>3.5429620000000002</v>
      </c>
      <c r="CO70">
        <v>2.21</v>
      </c>
      <c r="CP70">
        <v>0.99528000000000005</v>
      </c>
      <c r="CQ70">
        <v>2.660075</v>
      </c>
      <c r="CR70">
        <v>2.34</v>
      </c>
      <c r="CS70">
        <v>1.9421999999999999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83.428717999999989</v>
      </c>
    </row>
    <row r="71" spans="1:114">
      <c r="A71" t="s">
        <v>113</v>
      </c>
      <c r="B71">
        <v>0</v>
      </c>
      <c r="C71">
        <v>0</v>
      </c>
      <c r="D71">
        <v>8.7680000000000007</v>
      </c>
      <c r="E71">
        <v>0</v>
      </c>
      <c r="F71">
        <v>0</v>
      </c>
      <c r="G71">
        <v>22.62</v>
      </c>
      <c r="H71">
        <v>0</v>
      </c>
      <c r="I71">
        <v>98.298000000000002</v>
      </c>
      <c r="J71">
        <v>1.143</v>
      </c>
      <c r="K71">
        <v>687.84215500000005</v>
      </c>
      <c r="L71">
        <v>437.60275000000001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11.661683</v>
      </c>
      <c r="W71">
        <v>44.377769999999998</v>
      </c>
      <c r="X71">
        <v>147.515625</v>
      </c>
      <c r="Y71">
        <v>0</v>
      </c>
      <c r="Z71">
        <v>6.5537999999999998</v>
      </c>
      <c r="AA71">
        <v>3.7919999999999998</v>
      </c>
      <c r="AB71">
        <v>3.47</v>
      </c>
      <c r="AC71">
        <v>0</v>
      </c>
      <c r="AD71">
        <v>8.202</v>
      </c>
      <c r="AE71">
        <v>17.011199999999999</v>
      </c>
      <c r="AF71">
        <v>18.288</v>
      </c>
      <c r="AG71">
        <v>44.1464</v>
      </c>
      <c r="AH71">
        <v>72.395700000000005</v>
      </c>
      <c r="AI71">
        <v>0</v>
      </c>
      <c r="AJ71">
        <v>0</v>
      </c>
      <c r="AK71">
        <v>54.441000000000003</v>
      </c>
      <c r="AL71">
        <v>66.814999999999998</v>
      </c>
      <c r="AM71">
        <v>16.38252</v>
      </c>
      <c r="AN71">
        <v>0.74441999999999997</v>
      </c>
      <c r="AO71">
        <v>0</v>
      </c>
      <c r="AP71">
        <v>2.6901000000000002</v>
      </c>
      <c r="AQ71">
        <v>48.905999999999999</v>
      </c>
      <c r="AR71">
        <v>8.8320000000000007</v>
      </c>
      <c r="AS71">
        <v>13.452</v>
      </c>
      <c r="AT71">
        <v>14.9968</v>
      </c>
      <c r="AU71">
        <v>0</v>
      </c>
      <c r="AV71">
        <v>22.5776</v>
      </c>
      <c r="AW71">
        <v>54.061799999999998</v>
      </c>
      <c r="AX71">
        <v>1.143</v>
      </c>
      <c r="AY71">
        <v>0</v>
      </c>
      <c r="AZ71">
        <f t="shared" si="3"/>
        <v>83.483992000000001</v>
      </c>
      <c r="BA71">
        <f t="shared" si="4"/>
        <v>2927.286004</v>
      </c>
      <c r="BD71">
        <v>4.2945000000000002</v>
      </c>
      <c r="BE71">
        <v>0</v>
      </c>
      <c r="BF71">
        <v>2.0424000000000001E-2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2.0992E-2</v>
      </c>
      <c r="BO71">
        <v>2.02</v>
      </c>
      <c r="BP71">
        <v>2.19</v>
      </c>
      <c r="BQ71">
        <v>3.4642300000000001</v>
      </c>
      <c r="BR71">
        <v>5.5199999999999999E-2</v>
      </c>
      <c r="BS71">
        <v>1.64</v>
      </c>
      <c r="BT71">
        <v>0.33600000000000002</v>
      </c>
      <c r="BU71">
        <v>2.9051100000000001</v>
      </c>
      <c r="BV71">
        <v>1.342031</v>
      </c>
      <c r="BW71">
        <v>6.3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1.73</v>
      </c>
      <c r="CC71">
        <v>1.47</v>
      </c>
      <c r="CD71">
        <v>0.98</v>
      </c>
      <c r="CE71">
        <v>0</v>
      </c>
      <c r="CF71">
        <v>0.17</v>
      </c>
      <c r="CG71">
        <v>3.77</v>
      </c>
      <c r="CH71">
        <v>0.5796</v>
      </c>
      <c r="CI71">
        <v>7.24</v>
      </c>
      <c r="CJ71">
        <v>1.92</v>
      </c>
      <c r="CK71">
        <v>1.79</v>
      </c>
      <c r="CL71">
        <v>4.9529899999999998</v>
      </c>
      <c r="CM71">
        <v>1.870312</v>
      </c>
      <c r="CN71">
        <v>3.5429620000000002</v>
      </c>
      <c r="CO71">
        <v>2.21</v>
      </c>
      <c r="CP71">
        <v>0.99528000000000005</v>
      </c>
      <c r="CQ71">
        <v>2.660075</v>
      </c>
      <c r="CR71">
        <v>2.34</v>
      </c>
      <c r="CS71">
        <v>1.9421999999999999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83.483992000000001</v>
      </c>
    </row>
    <row r="72" spans="1:114">
      <c r="A72" t="s">
        <v>114</v>
      </c>
      <c r="B72">
        <v>0</v>
      </c>
      <c r="C72">
        <v>0</v>
      </c>
      <c r="D72">
        <v>8.7680000000000007</v>
      </c>
      <c r="E72">
        <v>0</v>
      </c>
      <c r="F72">
        <v>0</v>
      </c>
      <c r="G72">
        <v>22.62</v>
      </c>
      <c r="H72">
        <v>0</v>
      </c>
      <c r="I72">
        <v>98.298000000000002</v>
      </c>
      <c r="J72">
        <v>1.143</v>
      </c>
      <c r="K72">
        <v>687.84215500000005</v>
      </c>
      <c r="L72">
        <v>437.60275000000001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11.661683</v>
      </c>
      <c r="W72">
        <v>44.377769999999998</v>
      </c>
      <c r="X72">
        <v>147.515625</v>
      </c>
      <c r="Y72">
        <v>0</v>
      </c>
      <c r="Z72">
        <v>7.7</v>
      </c>
      <c r="AA72">
        <v>14.04936</v>
      </c>
      <c r="AB72">
        <v>5.9683999999999999</v>
      </c>
      <c r="AC72">
        <v>0</v>
      </c>
      <c r="AD72">
        <v>16.404</v>
      </c>
      <c r="AE72">
        <v>17.011199999999999</v>
      </c>
      <c r="AF72">
        <v>27.431999999999999</v>
      </c>
      <c r="AG72">
        <v>44.1464</v>
      </c>
      <c r="AH72">
        <v>72.395700000000005</v>
      </c>
      <c r="AI72">
        <v>5.2759999999999998</v>
      </c>
      <c r="AJ72">
        <v>0</v>
      </c>
      <c r="AK72">
        <v>54.441000000000003</v>
      </c>
      <c r="AL72">
        <v>66.814999999999998</v>
      </c>
      <c r="AM72">
        <v>16.38252</v>
      </c>
      <c r="AN72">
        <v>0.74441999999999997</v>
      </c>
      <c r="AO72">
        <v>0</v>
      </c>
      <c r="AP72">
        <v>2.6901000000000002</v>
      </c>
      <c r="AQ72">
        <v>65.207999999999998</v>
      </c>
      <c r="AR72">
        <v>8.8320000000000007</v>
      </c>
      <c r="AS72">
        <v>13.452</v>
      </c>
      <c r="AT72">
        <v>14.9968</v>
      </c>
      <c r="AU72">
        <v>0</v>
      </c>
      <c r="AV72">
        <v>22.5776</v>
      </c>
      <c r="AW72">
        <v>54.061799999999998</v>
      </c>
      <c r="AX72">
        <v>1.143</v>
      </c>
      <c r="AY72">
        <v>0</v>
      </c>
      <c r="AZ72">
        <f t="shared" si="3"/>
        <v>83.928719999999984</v>
      </c>
      <c r="BA72">
        <f t="shared" si="4"/>
        <v>2980.5566919999997</v>
      </c>
      <c r="BD72">
        <v>4.2945000000000002</v>
      </c>
      <c r="BE72">
        <v>0</v>
      </c>
      <c r="BF72">
        <v>2.0424000000000001E-2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2.0992E-2</v>
      </c>
      <c r="BO72">
        <v>2.02</v>
      </c>
      <c r="BP72">
        <v>2.19</v>
      </c>
      <c r="BQ72">
        <v>3.4642300000000001</v>
      </c>
      <c r="BR72">
        <v>0.49992799999999998</v>
      </c>
      <c r="BS72">
        <v>1.64</v>
      </c>
      <c r="BT72">
        <v>0.33600000000000002</v>
      </c>
      <c r="BU72">
        <v>2.9051100000000001</v>
      </c>
      <c r="BV72">
        <v>1.342031</v>
      </c>
      <c r="BW72">
        <v>6.3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1.73</v>
      </c>
      <c r="CC72">
        <v>1.47</v>
      </c>
      <c r="CD72">
        <v>0.98</v>
      </c>
      <c r="CE72">
        <v>0</v>
      </c>
      <c r="CF72">
        <v>0.17</v>
      </c>
      <c r="CG72">
        <v>3.77</v>
      </c>
      <c r="CH72">
        <v>0.5796</v>
      </c>
      <c r="CI72">
        <v>7.24</v>
      </c>
      <c r="CJ72">
        <v>1.92</v>
      </c>
      <c r="CK72">
        <v>1.79</v>
      </c>
      <c r="CL72">
        <v>4.9529899999999998</v>
      </c>
      <c r="CM72">
        <v>1.870312</v>
      </c>
      <c r="CN72">
        <v>3.5429620000000002</v>
      </c>
      <c r="CO72">
        <v>2.21</v>
      </c>
      <c r="CP72">
        <v>0.99528000000000005</v>
      </c>
      <c r="CQ72">
        <v>2.660075</v>
      </c>
      <c r="CR72">
        <v>2.34</v>
      </c>
      <c r="CS72">
        <v>1.9421999999999999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83.928719999999984</v>
      </c>
    </row>
    <row r="73" spans="1:114">
      <c r="A73" t="s">
        <v>115</v>
      </c>
      <c r="B73">
        <v>0</v>
      </c>
      <c r="C73">
        <v>0</v>
      </c>
      <c r="D73">
        <v>8.7680000000000007</v>
      </c>
      <c r="E73">
        <v>0</v>
      </c>
      <c r="F73">
        <v>0</v>
      </c>
      <c r="G73">
        <v>22.62</v>
      </c>
      <c r="H73">
        <v>0</v>
      </c>
      <c r="I73">
        <v>98.298000000000002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11.661683</v>
      </c>
      <c r="W73">
        <v>44.377769999999998</v>
      </c>
      <c r="X73">
        <v>147.515625</v>
      </c>
      <c r="Y73">
        <v>0</v>
      </c>
      <c r="Z73">
        <v>19.6614</v>
      </c>
      <c r="AA73">
        <v>17.774999999999999</v>
      </c>
      <c r="AB73">
        <v>27.343599999999999</v>
      </c>
      <c r="AC73">
        <v>0</v>
      </c>
      <c r="AD73">
        <v>27.886800000000001</v>
      </c>
      <c r="AE73">
        <v>34.022399999999998</v>
      </c>
      <c r="AF73">
        <v>29.972000000000001</v>
      </c>
      <c r="AG73">
        <v>44.1464</v>
      </c>
      <c r="AH73">
        <v>96.527600000000007</v>
      </c>
      <c r="AI73">
        <v>17.146999999999998</v>
      </c>
      <c r="AJ73">
        <v>0</v>
      </c>
      <c r="AK73">
        <v>54.441000000000003</v>
      </c>
      <c r="AL73">
        <v>66.814999999999998</v>
      </c>
      <c r="AM73">
        <v>16.38252</v>
      </c>
      <c r="AN73">
        <v>0.74441999999999997</v>
      </c>
      <c r="AO73">
        <v>0</v>
      </c>
      <c r="AP73">
        <v>2.6901000000000002</v>
      </c>
      <c r="AQ73">
        <v>65.207999999999998</v>
      </c>
      <c r="AR73">
        <v>8.8320000000000007</v>
      </c>
      <c r="AS73">
        <v>13.452</v>
      </c>
      <c r="AT73">
        <v>14.9968</v>
      </c>
      <c r="AU73">
        <v>0</v>
      </c>
      <c r="AV73">
        <v>22.5776</v>
      </c>
      <c r="AW73">
        <v>54.061799999999998</v>
      </c>
      <c r="AX73">
        <v>1.143</v>
      </c>
      <c r="AY73">
        <v>0</v>
      </c>
      <c r="AZ73">
        <f t="shared" si="3"/>
        <v>84.681855999999982</v>
      </c>
      <c r="BA73">
        <f t="shared" si="4"/>
        <v>3085.4089680000006</v>
      </c>
      <c r="BD73">
        <v>4.2945000000000002</v>
      </c>
      <c r="BE73">
        <v>0</v>
      </c>
      <c r="BF73">
        <v>2.0497999999999999E-2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2.0992E-2</v>
      </c>
      <c r="BO73">
        <v>2.02</v>
      </c>
      <c r="BP73">
        <v>2.19</v>
      </c>
      <c r="BQ73">
        <v>3.4642300000000001</v>
      </c>
      <c r="BR73">
        <v>0.49992799999999998</v>
      </c>
      <c r="BS73">
        <v>1.64</v>
      </c>
      <c r="BT73">
        <v>0.83160000000000001</v>
      </c>
      <c r="BU73">
        <v>2.9693719999999999</v>
      </c>
      <c r="BV73">
        <v>1.342031</v>
      </c>
      <c r="BW73">
        <v>6.3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1.73</v>
      </c>
      <c r="CC73">
        <v>1.47</v>
      </c>
      <c r="CD73">
        <v>0.98</v>
      </c>
      <c r="CE73">
        <v>0</v>
      </c>
      <c r="CF73">
        <v>0.17</v>
      </c>
      <c r="CG73">
        <v>3.77</v>
      </c>
      <c r="CH73">
        <v>0.77280000000000004</v>
      </c>
      <c r="CI73">
        <v>7.24</v>
      </c>
      <c r="CJ73">
        <v>1.92</v>
      </c>
      <c r="CK73">
        <v>1.79</v>
      </c>
      <c r="CL73">
        <v>4.9529899999999998</v>
      </c>
      <c r="CM73">
        <v>1.870312</v>
      </c>
      <c r="CN73">
        <v>3.5429620000000002</v>
      </c>
      <c r="CO73">
        <v>2.21</v>
      </c>
      <c r="CP73">
        <v>0.99528000000000005</v>
      </c>
      <c r="CQ73">
        <v>2.660075</v>
      </c>
      <c r="CR73">
        <v>2.34</v>
      </c>
      <c r="CS73">
        <v>1.9421999999999999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84.681855999999982</v>
      </c>
    </row>
    <row r="74" spans="1:114">
      <c r="A74" t="s">
        <v>116</v>
      </c>
      <c r="B74">
        <v>0</v>
      </c>
      <c r="C74">
        <v>0</v>
      </c>
      <c r="D74">
        <v>8.7680000000000007</v>
      </c>
      <c r="E74">
        <v>0</v>
      </c>
      <c r="F74">
        <v>0</v>
      </c>
      <c r="G74">
        <v>22.62</v>
      </c>
      <c r="H74">
        <v>0</v>
      </c>
      <c r="I74">
        <v>98.298000000000002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11.661683</v>
      </c>
      <c r="W74">
        <v>44.377769999999998</v>
      </c>
      <c r="X74">
        <v>147.515625</v>
      </c>
      <c r="Y74">
        <v>0</v>
      </c>
      <c r="Z74">
        <v>19.6614</v>
      </c>
      <c r="AA74">
        <v>28.09872</v>
      </c>
      <c r="AB74">
        <v>27.343599999999999</v>
      </c>
      <c r="AC74">
        <v>0</v>
      </c>
      <c r="AD74">
        <v>28.296900000000001</v>
      </c>
      <c r="AE74">
        <v>51.209028000000004</v>
      </c>
      <c r="AF74">
        <v>29.972000000000001</v>
      </c>
      <c r="AG74">
        <v>44.1464</v>
      </c>
      <c r="AH74">
        <v>96.527600000000007</v>
      </c>
      <c r="AI74">
        <v>17.146999999999998</v>
      </c>
      <c r="AJ74">
        <v>0</v>
      </c>
      <c r="AK74">
        <v>54.441000000000003</v>
      </c>
      <c r="AL74">
        <v>12.782</v>
      </c>
      <c r="AM74">
        <v>16.38252</v>
      </c>
      <c r="AN74">
        <v>0.74441999999999997</v>
      </c>
      <c r="AO74">
        <v>0</v>
      </c>
      <c r="AP74">
        <v>2.3058000000000001</v>
      </c>
      <c r="AQ74">
        <v>65.207999999999998</v>
      </c>
      <c r="AR74">
        <v>11.04</v>
      </c>
      <c r="AS74">
        <v>13.452</v>
      </c>
      <c r="AT74">
        <v>14.9968</v>
      </c>
      <c r="AU74">
        <v>0</v>
      </c>
      <c r="AV74">
        <v>22.5776</v>
      </c>
      <c r="AW74">
        <v>54.061799999999998</v>
      </c>
      <c r="AX74">
        <v>1.143</v>
      </c>
      <c r="AY74">
        <v>0</v>
      </c>
      <c r="AZ74">
        <f t="shared" si="3"/>
        <v>85.097655999999986</v>
      </c>
      <c r="BA74">
        <f t="shared" si="4"/>
        <v>3061.5359160000007</v>
      </c>
      <c r="BD74">
        <v>4.2945000000000002</v>
      </c>
      <c r="BE74">
        <v>0</v>
      </c>
      <c r="BF74">
        <v>2.0497999999999999E-2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2.0992E-2</v>
      </c>
      <c r="BO74">
        <v>2.02</v>
      </c>
      <c r="BP74">
        <v>2.19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2.9693719999999999</v>
      </c>
      <c r="BV74">
        <v>1.342031</v>
      </c>
      <c r="BW74">
        <v>6.3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1.73</v>
      </c>
      <c r="CC74">
        <v>1.47</v>
      </c>
      <c r="CD74">
        <v>0.98</v>
      </c>
      <c r="CE74">
        <v>0</v>
      </c>
      <c r="CF74">
        <v>0.17</v>
      </c>
      <c r="CG74">
        <v>3.77</v>
      </c>
      <c r="CH74">
        <v>0.77280000000000004</v>
      </c>
      <c r="CI74">
        <v>7.24</v>
      </c>
      <c r="CJ74">
        <v>1.92</v>
      </c>
      <c r="CK74">
        <v>1.79</v>
      </c>
      <c r="CL74">
        <v>4.9529899999999998</v>
      </c>
      <c r="CM74">
        <v>1.870312</v>
      </c>
      <c r="CN74">
        <v>3.5429620000000002</v>
      </c>
      <c r="CO74">
        <v>2.21</v>
      </c>
      <c r="CP74">
        <v>0.99528000000000005</v>
      </c>
      <c r="CQ74">
        <v>2.660075</v>
      </c>
      <c r="CR74">
        <v>2.34</v>
      </c>
      <c r="CS74">
        <v>1.9421999999999999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85.097655999999986</v>
      </c>
    </row>
    <row r="75" spans="1:114">
      <c r="A75" t="s">
        <v>117</v>
      </c>
      <c r="B75">
        <v>0</v>
      </c>
      <c r="C75">
        <v>0</v>
      </c>
      <c r="D75">
        <v>8.7680000000000007</v>
      </c>
      <c r="E75">
        <v>0</v>
      </c>
      <c r="F75">
        <v>0</v>
      </c>
      <c r="G75">
        <v>22.62</v>
      </c>
      <c r="H75">
        <v>0</v>
      </c>
      <c r="I75">
        <v>98.298000000000002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11.661683</v>
      </c>
      <c r="W75">
        <v>44.377769999999998</v>
      </c>
      <c r="X75">
        <v>147.515625</v>
      </c>
      <c r="Y75">
        <v>0</v>
      </c>
      <c r="Z75">
        <v>19.6614</v>
      </c>
      <c r="AA75">
        <v>28.09872</v>
      </c>
      <c r="AB75">
        <v>27.343599999999999</v>
      </c>
      <c r="AC75">
        <v>0</v>
      </c>
      <c r="AD75">
        <v>28.296900000000001</v>
      </c>
      <c r="AE75">
        <v>51.209028000000004</v>
      </c>
      <c r="AF75">
        <v>29.972000000000001</v>
      </c>
      <c r="AG75">
        <v>44.1464</v>
      </c>
      <c r="AH75">
        <v>96.527600000000007</v>
      </c>
      <c r="AI75">
        <v>17.146999999999998</v>
      </c>
      <c r="AJ75">
        <v>0</v>
      </c>
      <c r="AK75">
        <v>54.441000000000003</v>
      </c>
      <c r="AL75">
        <v>2.5564</v>
      </c>
      <c r="AM75">
        <v>16.38252</v>
      </c>
      <c r="AN75">
        <v>0.74441999999999997</v>
      </c>
      <c r="AO75">
        <v>0</v>
      </c>
      <c r="AP75">
        <v>2.3058000000000001</v>
      </c>
      <c r="AQ75">
        <v>65.207999999999998</v>
      </c>
      <c r="AR75">
        <v>18.768000000000001</v>
      </c>
      <c r="AS75">
        <v>13.452</v>
      </c>
      <c r="AT75">
        <v>14.9968</v>
      </c>
      <c r="AU75">
        <v>0</v>
      </c>
      <c r="AV75">
        <v>22.5776</v>
      </c>
      <c r="AW75">
        <v>54.061799999999998</v>
      </c>
      <c r="AX75">
        <v>1.143</v>
      </c>
      <c r="AY75">
        <v>0</v>
      </c>
      <c r="AZ75">
        <f t="shared" si="3"/>
        <v>85.029733999999991</v>
      </c>
      <c r="BA75">
        <f t="shared" si="4"/>
        <v>3058.9703940000009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2.112E-2</v>
      </c>
      <c r="BO75">
        <v>2.02</v>
      </c>
      <c r="BP75">
        <v>2.19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2.9693719999999999</v>
      </c>
      <c r="BV75">
        <v>1.342031</v>
      </c>
      <c r="BW75">
        <v>6.3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1.73</v>
      </c>
      <c r="CC75">
        <v>1.47</v>
      </c>
      <c r="CD75">
        <v>0.98</v>
      </c>
      <c r="CE75">
        <v>0</v>
      </c>
      <c r="CF75">
        <v>0.17</v>
      </c>
      <c r="CG75">
        <v>3.77</v>
      </c>
      <c r="CH75">
        <v>0.77280000000000004</v>
      </c>
      <c r="CI75">
        <v>7.24</v>
      </c>
      <c r="CJ75">
        <v>1.92</v>
      </c>
      <c r="CK75">
        <v>1.79</v>
      </c>
      <c r="CL75">
        <v>4.8957300000000004</v>
      </c>
      <c r="CM75">
        <v>1.870312</v>
      </c>
      <c r="CN75">
        <v>3.5429620000000002</v>
      </c>
      <c r="CO75">
        <v>2.21</v>
      </c>
      <c r="CP75">
        <v>0.99528000000000005</v>
      </c>
      <c r="CQ75">
        <v>2.660075</v>
      </c>
      <c r="CR75">
        <v>2.34</v>
      </c>
      <c r="CS75">
        <v>1.9314100000000001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85.029733999999991</v>
      </c>
    </row>
    <row r="76" spans="1:114">
      <c r="A76" t="s">
        <v>118</v>
      </c>
      <c r="B76">
        <v>0</v>
      </c>
      <c r="C76">
        <v>0</v>
      </c>
      <c r="D76">
        <v>8.7680000000000007</v>
      </c>
      <c r="E76">
        <v>0</v>
      </c>
      <c r="F76">
        <v>0</v>
      </c>
      <c r="G76">
        <v>22.62</v>
      </c>
      <c r="H76">
        <v>0</v>
      </c>
      <c r="I76">
        <v>98.298000000000002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11.661683</v>
      </c>
      <c r="W76">
        <v>44.377769999999998</v>
      </c>
      <c r="X76">
        <v>147.515625</v>
      </c>
      <c r="Y76">
        <v>0</v>
      </c>
      <c r="Z76">
        <v>19.6614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29.972000000000001</v>
      </c>
      <c r="AG76">
        <v>44.1464</v>
      </c>
      <c r="AH76">
        <v>96.527600000000007</v>
      </c>
      <c r="AI76">
        <v>17.146999999999998</v>
      </c>
      <c r="AJ76">
        <v>0</v>
      </c>
      <c r="AK76">
        <v>54.441000000000003</v>
      </c>
      <c r="AL76">
        <v>2.5564</v>
      </c>
      <c r="AM76">
        <v>16.38252</v>
      </c>
      <c r="AN76">
        <v>0.74441999999999997</v>
      </c>
      <c r="AO76">
        <v>0</v>
      </c>
      <c r="AP76">
        <v>1.5371999999999999</v>
      </c>
      <c r="AQ76">
        <v>65.207999999999998</v>
      </c>
      <c r="AR76">
        <v>18.768000000000001</v>
      </c>
      <c r="AS76">
        <v>13.452</v>
      </c>
      <c r="AT76">
        <v>14.9968</v>
      </c>
      <c r="AU76">
        <v>0</v>
      </c>
      <c r="AV76">
        <v>22.5776</v>
      </c>
      <c r="AW76">
        <v>54.061799999999998</v>
      </c>
      <c r="AX76">
        <v>1.143</v>
      </c>
      <c r="AY76">
        <v>0</v>
      </c>
      <c r="AZ76">
        <f t="shared" si="3"/>
        <v>85.029733999999991</v>
      </c>
      <c r="BA76">
        <f t="shared" si="4"/>
        <v>3058.201794000001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2.112E-2</v>
      </c>
      <c r="BO76">
        <v>2.02</v>
      </c>
      <c r="BP76">
        <v>2.19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2.9693719999999999</v>
      </c>
      <c r="BV76">
        <v>1.342031</v>
      </c>
      <c r="BW76">
        <v>6.3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1.73</v>
      </c>
      <c r="CC76">
        <v>1.47</v>
      </c>
      <c r="CD76">
        <v>0.98</v>
      </c>
      <c r="CE76">
        <v>0</v>
      </c>
      <c r="CF76">
        <v>0.17</v>
      </c>
      <c r="CG76">
        <v>3.77</v>
      </c>
      <c r="CH76">
        <v>0.77280000000000004</v>
      </c>
      <c r="CI76">
        <v>7.24</v>
      </c>
      <c r="CJ76">
        <v>1.92</v>
      </c>
      <c r="CK76">
        <v>1.79</v>
      </c>
      <c r="CL76">
        <v>4.8957300000000004</v>
      </c>
      <c r="CM76">
        <v>1.870312</v>
      </c>
      <c r="CN76">
        <v>3.5429620000000002</v>
      </c>
      <c r="CO76">
        <v>2.21</v>
      </c>
      <c r="CP76">
        <v>0.99528000000000005</v>
      </c>
      <c r="CQ76">
        <v>2.660075</v>
      </c>
      <c r="CR76">
        <v>2.34</v>
      </c>
      <c r="CS76">
        <v>1.9314100000000001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85.029733999999991</v>
      </c>
    </row>
    <row r="77" spans="1:114">
      <c r="A77" t="s">
        <v>119</v>
      </c>
      <c r="B77">
        <v>0</v>
      </c>
      <c r="C77">
        <v>0</v>
      </c>
      <c r="D77">
        <v>8.7680000000000007</v>
      </c>
      <c r="E77">
        <v>0</v>
      </c>
      <c r="F77">
        <v>0</v>
      </c>
      <c r="G77">
        <v>22.62</v>
      </c>
      <c r="H77">
        <v>0</v>
      </c>
      <c r="I77">
        <v>98.298000000000002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11.661683</v>
      </c>
      <c r="W77">
        <v>44.377769999999998</v>
      </c>
      <c r="X77">
        <v>147.515625</v>
      </c>
      <c r="Y77">
        <v>0</v>
      </c>
      <c r="Z77">
        <v>19.6614</v>
      </c>
      <c r="AA77">
        <v>17.774999999999999</v>
      </c>
      <c r="AB77">
        <v>27.343599999999999</v>
      </c>
      <c r="AC77">
        <v>0</v>
      </c>
      <c r="AD77">
        <v>28.296900000000001</v>
      </c>
      <c r="AE77">
        <v>51.209028000000004</v>
      </c>
      <c r="AF77">
        <v>29.972000000000001</v>
      </c>
      <c r="AG77">
        <v>44.1464</v>
      </c>
      <c r="AH77">
        <v>96.527600000000007</v>
      </c>
      <c r="AI77">
        <v>17.146999999999998</v>
      </c>
      <c r="AJ77">
        <v>0</v>
      </c>
      <c r="AK77">
        <v>54.441000000000003</v>
      </c>
      <c r="AL77">
        <v>2.5564</v>
      </c>
      <c r="AM77">
        <v>16.38252</v>
      </c>
      <c r="AN77">
        <v>0.74441999999999997</v>
      </c>
      <c r="AO77">
        <v>0</v>
      </c>
      <c r="AP77">
        <v>1.5371999999999999</v>
      </c>
      <c r="AQ77">
        <v>65.207999999999998</v>
      </c>
      <c r="AR77">
        <v>18.768000000000001</v>
      </c>
      <c r="AS77">
        <v>13.452</v>
      </c>
      <c r="AT77">
        <v>14.9968</v>
      </c>
      <c r="AU77">
        <v>0</v>
      </c>
      <c r="AV77">
        <v>22.5776</v>
      </c>
      <c r="AW77">
        <v>54.061799999999998</v>
      </c>
      <c r="AX77">
        <v>1.143</v>
      </c>
      <c r="AY77">
        <v>0</v>
      </c>
      <c r="AZ77">
        <f t="shared" si="3"/>
        <v>85.039733999999982</v>
      </c>
      <c r="BA77">
        <f t="shared" si="4"/>
        <v>3047.8880740000009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2.112E-2</v>
      </c>
      <c r="BO77">
        <v>2.02</v>
      </c>
      <c r="BP77">
        <v>2.19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2.9693719999999999</v>
      </c>
      <c r="BV77">
        <v>1.342031</v>
      </c>
      <c r="BW77">
        <v>6.3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1.73</v>
      </c>
      <c r="CC77">
        <v>1.47</v>
      </c>
      <c r="CD77">
        <v>0.98</v>
      </c>
      <c r="CE77">
        <v>0</v>
      </c>
      <c r="CF77">
        <v>0.18</v>
      </c>
      <c r="CG77">
        <v>3.77</v>
      </c>
      <c r="CH77">
        <v>0.77280000000000004</v>
      </c>
      <c r="CI77">
        <v>7.24</v>
      </c>
      <c r="CJ77">
        <v>1.92</v>
      </c>
      <c r="CK77">
        <v>1.79</v>
      </c>
      <c r="CL77">
        <v>4.8957300000000004</v>
      </c>
      <c r="CM77">
        <v>1.870312</v>
      </c>
      <c r="CN77">
        <v>3.5429620000000002</v>
      </c>
      <c r="CO77">
        <v>2.21</v>
      </c>
      <c r="CP77">
        <v>0.99528000000000005</v>
      </c>
      <c r="CQ77">
        <v>2.660075</v>
      </c>
      <c r="CR77">
        <v>2.34</v>
      </c>
      <c r="CS77">
        <v>1.9314100000000001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85.039733999999982</v>
      </c>
    </row>
    <row r="78" spans="1:114">
      <c r="A78" t="s">
        <v>120</v>
      </c>
      <c r="B78">
        <v>0</v>
      </c>
      <c r="C78">
        <v>0</v>
      </c>
      <c r="D78">
        <v>8.7680000000000007</v>
      </c>
      <c r="E78">
        <v>0</v>
      </c>
      <c r="F78">
        <v>0</v>
      </c>
      <c r="G78">
        <v>22.62</v>
      </c>
      <c r="H78">
        <v>0</v>
      </c>
      <c r="I78">
        <v>98.298000000000002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11.661683</v>
      </c>
      <c r="W78">
        <v>44.377769999999998</v>
      </c>
      <c r="X78">
        <v>147.515625</v>
      </c>
      <c r="Y78">
        <v>0</v>
      </c>
      <c r="Z78">
        <v>13.1538</v>
      </c>
      <c r="AA78">
        <v>14.04936</v>
      </c>
      <c r="AB78">
        <v>27.343599999999999</v>
      </c>
      <c r="AC78">
        <v>0</v>
      </c>
      <c r="AD78">
        <v>28.296900000000001</v>
      </c>
      <c r="AE78">
        <v>51.209028000000004</v>
      </c>
      <c r="AF78">
        <v>29.972000000000001</v>
      </c>
      <c r="AG78">
        <v>44.1464</v>
      </c>
      <c r="AH78">
        <v>96.527600000000007</v>
      </c>
      <c r="AI78">
        <v>17.146999999999998</v>
      </c>
      <c r="AJ78">
        <v>0</v>
      </c>
      <c r="AK78">
        <v>54.441000000000003</v>
      </c>
      <c r="AL78">
        <v>2.5564</v>
      </c>
      <c r="AM78">
        <v>16.38252</v>
      </c>
      <c r="AN78">
        <v>0.74441999999999997</v>
      </c>
      <c r="AO78">
        <v>0</v>
      </c>
      <c r="AP78">
        <v>1.5371999999999999</v>
      </c>
      <c r="AQ78">
        <v>65.207999999999998</v>
      </c>
      <c r="AR78">
        <v>18.768000000000001</v>
      </c>
      <c r="AS78">
        <v>13.452</v>
      </c>
      <c r="AT78">
        <v>14.9968</v>
      </c>
      <c r="AU78">
        <v>0</v>
      </c>
      <c r="AV78">
        <v>22.5776</v>
      </c>
      <c r="AW78">
        <v>54.061799999999998</v>
      </c>
      <c r="AX78">
        <v>1.143</v>
      </c>
      <c r="AY78">
        <v>0</v>
      </c>
      <c r="AZ78">
        <f t="shared" si="3"/>
        <v>85.039733999999982</v>
      </c>
      <c r="BA78">
        <f t="shared" si="4"/>
        <v>3037.6548340000008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2.112E-2</v>
      </c>
      <c r="BO78">
        <v>2.02</v>
      </c>
      <c r="BP78">
        <v>2.19</v>
      </c>
      <c r="BQ78">
        <v>3.4642300000000001</v>
      </c>
      <c r="BR78">
        <v>0.49992799999999998</v>
      </c>
      <c r="BS78">
        <v>1.64</v>
      </c>
      <c r="BT78">
        <v>1.2474000000000001</v>
      </c>
      <c r="BU78">
        <v>2.9693719999999999</v>
      </c>
      <c r="BV78">
        <v>1.342031</v>
      </c>
      <c r="BW78">
        <v>6.3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1.73</v>
      </c>
      <c r="CC78">
        <v>1.47</v>
      </c>
      <c r="CD78">
        <v>0.98</v>
      </c>
      <c r="CE78">
        <v>0</v>
      </c>
      <c r="CF78">
        <v>0.18</v>
      </c>
      <c r="CG78">
        <v>3.77</v>
      </c>
      <c r="CH78">
        <v>0.77280000000000004</v>
      </c>
      <c r="CI78">
        <v>7.24</v>
      </c>
      <c r="CJ78">
        <v>1.92</v>
      </c>
      <c r="CK78">
        <v>1.79</v>
      </c>
      <c r="CL78">
        <v>4.8957300000000004</v>
      </c>
      <c r="CM78">
        <v>1.870312</v>
      </c>
      <c r="CN78">
        <v>3.5429620000000002</v>
      </c>
      <c r="CO78">
        <v>2.21</v>
      </c>
      <c r="CP78">
        <v>0.99528000000000005</v>
      </c>
      <c r="CQ78">
        <v>2.660075</v>
      </c>
      <c r="CR78">
        <v>2.34</v>
      </c>
      <c r="CS78">
        <v>1.9314100000000001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85.039733999999982</v>
      </c>
    </row>
    <row r="79" spans="1:114">
      <c r="A79" t="s">
        <v>121</v>
      </c>
      <c r="B79">
        <v>0</v>
      </c>
      <c r="C79">
        <v>0</v>
      </c>
      <c r="D79">
        <v>8.7680000000000007</v>
      </c>
      <c r="E79">
        <v>0</v>
      </c>
      <c r="F79">
        <v>0</v>
      </c>
      <c r="G79">
        <v>22.62</v>
      </c>
      <c r="H79">
        <v>0</v>
      </c>
      <c r="I79">
        <v>98.298000000000002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11.661683</v>
      </c>
      <c r="W79">
        <v>43.16377</v>
      </c>
      <c r="X79">
        <v>147.515625</v>
      </c>
      <c r="Y79">
        <v>0</v>
      </c>
      <c r="Z79">
        <v>7.7</v>
      </c>
      <c r="AA79">
        <v>11.771000000000001</v>
      </c>
      <c r="AB79">
        <v>27.343599999999999</v>
      </c>
      <c r="AC79">
        <v>0</v>
      </c>
      <c r="AD79">
        <v>16.404</v>
      </c>
      <c r="AE79">
        <v>34.022399999999998</v>
      </c>
      <c r="AF79">
        <v>27.635200000000001</v>
      </c>
      <c r="AG79">
        <v>44.1464</v>
      </c>
      <c r="AH79">
        <v>96.527600000000007</v>
      </c>
      <c r="AI79">
        <v>5.2759999999999998</v>
      </c>
      <c r="AJ79">
        <v>0</v>
      </c>
      <c r="AK79">
        <v>54.441000000000003</v>
      </c>
      <c r="AL79">
        <v>2.5564</v>
      </c>
      <c r="AM79">
        <v>16.38252</v>
      </c>
      <c r="AN79">
        <v>0.74441999999999997</v>
      </c>
      <c r="AO79">
        <v>0</v>
      </c>
      <c r="AP79">
        <v>1.5371999999999999</v>
      </c>
      <c r="AQ79">
        <v>65.207999999999998</v>
      </c>
      <c r="AR79">
        <v>18.768000000000001</v>
      </c>
      <c r="AS79">
        <v>13.452</v>
      </c>
      <c r="AT79">
        <v>14.9968</v>
      </c>
      <c r="AU79">
        <v>0</v>
      </c>
      <c r="AV79">
        <v>22.5776</v>
      </c>
      <c r="AW79">
        <v>54.061799999999998</v>
      </c>
      <c r="AX79">
        <v>1.143</v>
      </c>
      <c r="AY79">
        <v>0</v>
      </c>
      <c r="AZ79">
        <f t="shared" si="3"/>
        <v>83.97360599999999</v>
      </c>
      <c r="BA79">
        <f t="shared" si="4"/>
        <v>2984.3552180000006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2.112E-2</v>
      </c>
      <c r="BO79">
        <v>2.02</v>
      </c>
      <c r="BP79">
        <v>2.19</v>
      </c>
      <c r="BQ79">
        <v>3.4642300000000001</v>
      </c>
      <c r="BR79">
        <v>5.5199999999999999E-2</v>
      </c>
      <c r="BS79">
        <v>1.64</v>
      </c>
      <c r="BT79">
        <v>0.83160000000000001</v>
      </c>
      <c r="BU79">
        <v>2.9693719999999999</v>
      </c>
      <c r="BV79">
        <v>1.342031</v>
      </c>
      <c r="BW79">
        <v>6.3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1.73</v>
      </c>
      <c r="CC79">
        <v>1.47</v>
      </c>
      <c r="CD79">
        <v>0.98</v>
      </c>
      <c r="CE79">
        <v>0</v>
      </c>
      <c r="CF79">
        <v>0.18</v>
      </c>
      <c r="CG79">
        <v>3.77</v>
      </c>
      <c r="CH79">
        <v>0.76719999999999999</v>
      </c>
      <c r="CI79">
        <v>7.24</v>
      </c>
      <c r="CJ79">
        <v>1.92</v>
      </c>
      <c r="CK79">
        <v>1.59</v>
      </c>
      <c r="CL79">
        <v>4.8957300000000004</v>
      </c>
      <c r="CM79">
        <v>1.870312</v>
      </c>
      <c r="CN79">
        <v>3.5429620000000002</v>
      </c>
      <c r="CO79">
        <v>2.21</v>
      </c>
      <c r="CP79">
        <v>0.99528000000000005</v>
      </c>
      <c r="CQ79">
        <v>2.660075</v>
      </c>
      <c r="CR79">
        <v>2.34</v>
      </c>
      <c r="CS79">
        <v>1.9314100000000001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83.97360599999999</v>
      </c>
    </row>
    <row r="80" spans="1:114">
      <c r="A80" t="s">
        <v>122</v>
      </c>
      <c r="B80">
        <v>0</v>
      </c>
      <c r="C80">
        <v>0</v>
      </c>
      <c r="D80">
        <v>8.7680000000000007</v>
      </c>
      <c r="E80">
        <v>0</v>
      </c>
      <c r="F80">
        <v>0</v>
      </c>
      <c r="G80">
        <v>22.62</v>
      </c>
      <c r="H80">
        <v>0</v>
      </c>
      <c r="I80">
        <v>98.298000000000002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11.661683</v>
      </c>
      <c r="W80">
        <v>43.16377</v>
      </c>
      <c r="X80">
        <v>147.515625</v>
      </c>
      <c r="Y80">
        <v>0</v>
      </c>
      <c r="Z80">
        <v>1.1000000000000001</v>
      </c>
      <c r="AA80">
        <v>7.5049999999999999</v>
      </c>
      <c r="AB80">
        <v>13.602399999999999</v>
      </c>
      <c r="AC80">
        <v>0</v>
      </c>
      <c r="AD80">
        <v>0</v>
      </c>
      <c r="AE80">
        <v>31.896000000000001</v>
      </c>
      <c r="AF80">
        <v>27.431999999999999</v>
      </c>
      <c r="AG80">
        <v>44.1464</v>
      </c>
      <c r="AH80">
        <v>72.395700000000005</v>
      </c>
      <c r="AI80">
        <v>0</v>
      </c>
      <c r="AJ80">
        <v>0</v>
      </c>
      <c r="AK80">
        <v>54.441000000000003</v>
      </c>
      <c r="AL80">
        <v>2.5564</v>
      </c>
      <c r="AM80">
        <v>16.38252</v>
      </c>
      <c r="AN80">
        <v>0.74441999999999997</v>
      </c>
      <c r="AO80">
        <v>0</v>
      </c>
      <c r="AP80">
        <v>1.5371999999999999</v>
      </c>
      <c r="AQ80">
        <v>65.207999999999998</v>
      </c>
      <c r="AR80">
        <v>18.768000000000001</v>
      </c>
      <c r="AS80">
        <v>13.452</v>
      </c>
      <c r="AT80">
        <v>14.9968</v>
      </c>
      <c r="AU80">
        <v>0</v>
      </c>
      <c r="AV80">
        <v>22.5776</v>
      </c>
      <c r="AW80">
        <v>54.061799999999998</v>
      </c>
      <c r="AX80">
        <v>1.143</v>
      </c>
      <c r="AY80">
        <v>0</v>
      </c>
      <c r="AZ80">
        <f t="shared" si="3"/>
        <v>83.125205999999991</v>
      </c>
      <c r="BA80">
        <f t="shared" si="4"/>
        <v>2910.7581180000011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2.112E-2</v>
      </c>
      <c r="BO80">
        <v>2.02</v>
      </c>
      <c r="BP80">
        <v>2.19</v>
      </c>
      <c r="BQ80">
        <v>3.4642300000000001</v>
      </c>
      <c r="BR80">
        <v>0</v>
      </c>
      <c r="BS80">
        <v>1.64</v>
      </c>
      <c r="BT80">
        <v>0.33600000000000002</v>
      </c>
      <c r="BU80">
        <v>2.9693719999999999</v>
      </c>
      <c r="BV80">
        <v>1.342031</v>
      </c>
      <c r="BW80">
        <v>6.3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1.73</v>
      </c>
      <c r="CC80">
        <v>1.47</v>
      </c>
      <c r="CD80">
        <v>0.98</v>
      </c>
      <c r="CE80">
        <v>0</v>
      </c>
      <c r="CF80">
        <v>0.18</v>
      </c>
      <c r="CG80">
        <v>3.77</v>
      </c>
      <c r="CH80">
        <v>0.5796</v>
      </c>
      <c r="CI80">
        <v>7.24</v>
      </c>
      <c r="CJ80">
        <v>1.92</v>
      </c>
      <c r="CK80">
        <v>1.48</v>
      </c>
      <c r="CL80">
        <v>4.8957300000000004</v>
      </c>
      <c r="CM80">
        <v>1.870312</v>
      </c>
      <c r="CN80">
        <v>3.5429620000000002</v>
      </c>
      <c r="CO80">
        <v>2.21</v>
      </c>
      <c r="CP80">
        <v>0.99528000000000005</v>
      </c>
      <c r="CQ80">
        <v>2.660075</v>
      </c>
      <c r="CR80">
        <v>2.34</v>
      </c>
      <c r="CS80">
        <v>1.9314100000000001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83.125205999999991</v>
      </c>
    </row>
    <row r="81" spans="1:114">
      <c r="A81" t="s">
        <v>123</v>
      </c>
      <c r="B81">
        <v>0</v>
      </c>
      <c r="C81">
        <v>0</v>
      </c>
      <c r="D81">
        <v>8.7680000000000007</v>
      </c>
      <c r="E81">
        <v>0</v>
      </c>
      <c r="F81">
        <v>0</v>
      </c>
      <c r="G81">
        <v>22.62</v>
      </c>
      <c r="H81">
        <v>0</v>
      </c>
      <c r="I81">
        <v>98.298000000000002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11.661683</v>
      </c>
      <c r="W81">
        <v>43.16377</v>
      </c>
      <c r="X81">
        <v>147.515625</v>
      </c>
      <c r="Y81">
        <v>0</v>
      </c>
      <c r="Z81">
        <v>1.1000000000000001</v>
      </c>
      <c r="AA81">
        <v>0</v>
      </c>
      <c r="AB81">
        <v>13.602399999999999</v>
      </c>
      <c r="AC81">
        <v>0</v>
      </c>
      <c r="AD81">
        <v>0</v>
      </c>
      <c r="AE81">
        <v>15.948</v>
      </c>
      <c r="AF81">
        <v>27.431999999999999</v>
      </c>
      <c r="AG81">
        <v>44.1464</v>
      </c>
      <c r="AH81">
        <v>48.263800000000003</v>
      </c>
      <c r="AI81">
        <v>0</v>
      </c>
      <c r="AJ81">
        <v>0</v>
      </c>
      <c r="AK81">
        <v>54.441000000000003</v>
      </c>
      <c r="AL81">
        <v>2.5564</v>
      </c>
      <c r="AM81">
        <v>16.38252</v>
      </c>
      <c r="AN81">
        <v>0.74441999999999997</v>
      </c>
      <c r="AO81">
        <v>0</v>
      </c>
      <c r="AP81">
        <v>1.5371999999999999</v>
      </c>
      <c r="AQ81">
        <v>65.207999999999998</v>
      </c>
      <c r="AR81">
        <v>18.768000000000001</v>
      </c>
      <c r="AS81">
        <v>13.452</v>
      </c>
      <c r="AT81">
        <v>14.9968</v>
      </c>
      <c r="AU81">
        <v>0</v>
      </c>
      <c r="AV81">
        <v>22.5776</v>
      </c>
      <c r="AW81">
        <v>54.061799999999998</v>
      </c>
      <c r="AX81">
        <v>1.143</v>
      </c>
      <c r="AY81">
        <v>0</v>
      </c>
      <c r="AZ81">
        <f t="shared" si="3"/>
        <v>82.796415999999994</v>
      </c>
      <c r="BA81">
        <f t="shared" si="4"/>
        <v>2862.8444280000008</v>
      </c>
      <c r="BD81">
        <v>4.2945000000000002</v>
      </c>
      <c r="BE81">
        <v>0</v>
      </c>
      <c r="BF81">
        <v>2.0497999999999999E-2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2.112E-2</v>
      </c>
      <c r="BO81">
        <v>2.02</v>
      </c>
      <c r="BP81">
        <v>2.19</v>
      </c>
      <c r="BQ81">
        <v>3.4642300000000001</v>
      </c>
      <c r="BR81">
        <v>0</v>
      </c>
      <c r="BS81">
        <v>1.64</v>
      </c>
      <c r="BT81">
        <v>0</v>
      </c>
      <c r="BU81">
        <v>2.9693719999999999</v>
      </c>
      <c r="BV81">
        <v>1.342031</v>
      </c>
      <c r="BW81">
        <v>6.3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1.73</v>
      </c>
      <c r="CC81">
        <v>1.47</v>
      </c>
      <c r="CD81">
        <v>0.98</v>
      </c>
      <c r="CE81">
        <v>0</v>
      </c>
      <c r="CF81">
        <v>0.18</v>
      </c>
      <c r="CG81">
        <v>3.77</v>
      </c>
      <c r="CH81">
        <v>0.38640000000000002</v>
      </c>
      <c r="CI81">
        <v>7.24</v>
      </c>
      <c r="CJ81">
        <v>1.92</v>
      </c>
      <c r="CK81">
        <v>1.48</v>
      </c>
      <c r="CL81">
        <v>5.0961400000000001</v>
      </c>
      <c r="CM81">
        <v>1.870312</v>
      </c>
      <c r="CN81">
        <v>3.5429620000000002</v>
      </c>
      <c r="CO81">
        <v>2.21</v>
      </c>
      <c r="CP81">
        <v>0.99528000000000005</v>
      </c>
      <c r="CQ81">
        <v>2.660075</v>
      </c>
      <c r="CR81">
        <v>2.34</v>
      </c>
      <c r="CS81">
        <v>1.9314100000000001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82.796415999999994</v>
      </c>
    </row>
    <row r="82" spans="1:114">
      <c r="A82" t="s">
        <v>124</v>
      </c>
      <c r="B82">
        <v>0</v>
      </c>
      <c r="C82">
        <v>0</v>
      </c>
      <c r="D82">
        <v>8.7680000000000007</v>
      </c>
      <c r="E82">
        <v>0</v>
      </c>
      <c r="F82">
        <v>0</v>
      </c>
      <c r="G82">
        <v>22.62</v>
      </c>
      <c r="H82">
        <v>0</v>
      </c>
      <c r="I82">
        <v>98.298000000000002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11.661683</v>
      </c>
      <c r="W82">
        <v>43.16377</v>
      </c>
      <c r="X82">
        <v>147.515625</v>
      </c>
      <c r="Y82">
        <v>0</v>
      </c>
      <c r="Z82">
        <v>1.1000000000000001</v>
      </c>
      <c r="AA82">
        <v>0</v>
      </c>
      <c r="AB82">
        <v>13.602399999999999</v>
      </c>
      <c r="AC82">
        <v>0</v>
      </c>
      <c r="AD82">
        <v>0</v>
      </c>
      <c r="AE82">
        <v>15.948</v>
      </c>
      <c r="AF82">
        <v>27.431999999999999</v>
      </c>
      <c r="AG82">
        <v>44.1464</v>
      </c>
      <c r="AH82">
        <v>45.430500000000002</v>
      </c>
      <c r="AI82">
        <v>0</v>
      </c>
      <c r="AJ82">
        <v>0</v>
      </c>
      <c r="AK82">
        <v>54.441000000000003</v>
      </c>
      <c r="AL82">
        <v>2.5564</v>
      </c>
      <c r="AM82">
        <v>10.92168</v>
      </c>
      <c r="AN82">
        <v>0.74441999999999997</v>
      </c>
      <c r="AO82">
        <v>0</v>
      </c>
      <c r="AP82">
        <v>1.5371999999999999</v>
      </c>
      <c r="AQ82">
        <v>45.54</v>
      </c>
      <c r="AR82">
        <v>18.768000000000001</v>
      </c>
      <c r="AS82">
        <v>13.452</v>
      </c>
      <c r="AT82">
        <v>14.9968</v>
      </c>
      <c r="AU82">
        <v>0</v>
      </c>
      <c r="AV82">
        <v>22.5776</v>
      </c>
      <c r="AW82">
        <v>54.061799999999998</v>
      </c>
      <c r="AX82">
        <v>1.143</v>
      </c>
      <c r="AY82">
        <v>0</v>
      </c>
      <c r="AZ82">
        <f t="shared" si="3"/>
        <v>82.774015999999989</v>
      </c>
      <c r="BA82">
        <f t="shared" si="4"/>
        <v>2834.859888</v>
      </c>
      <c r="BD82">
        <v>4.2945000000000002</v>
      </c>
      <c r="BE82">
        <v>0</v>
      </c>
      <c r="BF82">
        <v>2.0497999999999999E-2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2.112E-2</v>
      </c>
      <c r="BO82">
        <v>2.02</v>
      </c>
      <c r="BP82">
        <v>2.19</v>
      </c>
      <c r="BQ82">
        <v>3.4642300000000001</v>
      </c>
      <c r="BR82">
        <v>0</v>
      </c>
      <c r="BS82">
        <v>1.64</v>
      </c>
      <c r="BT82">
        <v>0</v>
      </c>
      <c r="BU82">
        <v>2.9693719999999999</v>
      </c>
      <c r="BV82">
        <v>1.342031</v>
      </c>
      <c r="BW82">
        <v>6.3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1.73</v>
      </c>
      <c r="CC82">
        <v>1.47</v>
      </c>
      <c r="CD82">
        <v>0.98</v>
      </c>
      <c r="CE82">
        <v>0</v>
      </c>
      <c r="CF82">
        <v>0.18</v>
      </c>
      <c r="CG82">
        <v>3.77</v>
      </c>
      <c r="CH82">
        <v>0.36399999999999999</v>
      </c>
      <c r="CI82">
        <v>7.24</v>
      </c>
      <c r="CJ82">
        <v>1.92</v>
      </c>
      <c r="CK82">
        <v>1.48</v>
      </c>
      <c r="CL82">
        <v>5.0961400000000001</v>
      </c>
      <c r="CM82">
        <v>1.870312</v>
      </c>
      <c r="CN82">
        <v>3.5429620000000002</v>
      </c>
      <c r="CO82">
        <v>2.21</v>
      </c>
      <c r="CP82">
        <v>0.99528000000000005</v>
      </c>
      <c r="CQ82">
        <v>2.660075</v>
      </c>
      <c r="CR82">
        <v>2.34</v>
      </c>
      <c r="CS82">
        <v>1.9314100000000001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82.774015999999989</v>
      </c>
    </row>
    <row r="83" spans="1:114">
      <c r="A83" t="s">
        <v>125</v>
      </c>
      <c r="B83">
        <v>0</v>
      </c>
      <c r="C83">
        <v>0</v>
      </c>
      <c r="D83">
        <v>8.7680000000000007</v>
      </c>
      <c r="E83">
        <v>0</v>
      </c>
      <c r="F83">
        <v>0</v>
      </c>
      <c r="G83">
        <v>22.62</v>
      </c>
      <c r="H83">
        <v>0</v>
      </c>
      <c r="I83">
        <v>99.441000000000003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11.661683</v>
      </c>
      <c r="W83">
        <v>43.16377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27.431999999999999</v>
      </c>
      <c r="AG83">
        <v>44.1464</v>
      </c>
      <c r="AH83">
        <v>24.131900000000002</v>
      </c>
      <c r="AI83">
        <v>0</v>
      </c>
      <c r="AJ83">
        <v>0</v>
      </c>
      <c r="AK83">
        <v>54.441000000000003</v>
      </c>
      <c r="AL83">
        <v>2.5564</v>
      </c>
      <c r="AM83">
        <v>10.92168</v>
      </c>
      <c r="AN83">
        <v>0.74441999999999997</v>
      </c>
      <c r="AO83">
        <v>0</v>
      </c>
      <c r="AP83">
        <v>2.9462999999999999</v>
      </c>
      <c r="AQ83">
        <v>37.950000000000003</v>
      </c>
      <c r="AR83">
        <v>18.768000000000001</v>
      </c>
      <c r="AS83">
        <v>11.837759999999999</v>
      </c>
      <c r="AT83">
        <v>14.9968</v>
      </c>
      <c r="AU83">
        <v>0</v>
      </c>
      <c r="AV83">
        <v>22.5776</v>
      </c>
      <c r="AW83">
        <v>54.061799999999998</v>
      </c>
      <c r="AX83">
        <v>1.143</v>
      </c>
      <c r="AY83">
        <v>0</v>
      </c>
      <c r="AZ83">
        <f t="shared" si="3"/>
        <v>83.001593999999997</v>
      </c>
      <c r="BA83">
        <f t="shared" si="4"/>
        <v>2783.0401259999994</v>
      </c>
      <c r="BD83">
        <v>4.2945000000000002</v>
      </c>
      <c r="BE83">
        <v>0</v>
      </c>
      <c r="BF83">
        <v>2.0572E-2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2.112E-2</v>
      </c>
      <c r="BO83">
        <v>2.02</v>
      </c>
      <c r="BP83">
        <v>2.19</v>
      </c>
      <c r="BQ83">
        <v>3.4642300000000001</v>
      </c>
      <c r="BR83">
        <v>0</v>
      </c>
      <c r="BS83">
        <v>1.64</v>
      </c>
      <c r="BT83">
        <v>0</v>
      </c>
      <c r="BU83">
        <v>2.9693719999999999</v>
      </c>
      <c r="BV83">
        <v>1.342031</v>
      </c>
      <c r="BW83">
        <v>6.3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1.73</v>
      </c>
      <c r="CC83">
        <v>1.47</v>
      </c>
      <c r="CD83">
        <v>0.98</v>
      </c>
      <c r="CE83">
        <v>0</v>
      </c>
      <c r="CF83">
        <v>0.18</v>
      </c>
      <c r="CG83">
        <v>3.77</v>
      </c>
      <c r="CH83">
        <v>0.19320000000000001</v>
      </c>
      <c r="CI83">
        <v>7.24</v>
      </c>
      <c r="CJ83">
        <v>1.92</v>
      </c>
      <c r="CK83">
        <v>1.66</v>
      </c>
      <c r="CL83">
        <v>5.3144439999999999</v>
      </c>
      <c r="CM83">
        <v>1.870312</v>
      </c>
      <c r="CN83">
        <v>3.5429620000000002</v>
      </c>
      <c r="CO83">
        <v>2.21</v>
      </c>
      <c r="CP83">
        <v>0.99528000000000005</v>
      </c>
      <c r="CQ83">
        <v>2.660075</v>
      </c>
      <c r="CR83">
        <v>2.34</v>
      </c>
      <c r="CS83">
        <v>1.9314100000000001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83.001593999999997</v>
      </c>
    </row>
    <row r="84" spans="1:114">
      <c r="A84" t="s">
        <v>126</v>
      </c>
      <c r="B84">
        <v>0</v>
      </c>
      <c r="C84">
        <v>0</v>
      </c>
      <c r="D84">
        <v>8.7680000000000007</v>
      </c>
      <c r="E84">
        <v>0</v>
      </c>
      <c r="F84">
        <v>0</v>
      </c>
      <c r="G84">
        <v>22.62</v>
      </c>
      <c r="H84">
        <v>0</v>
      </c>
      <c r="I84">
        <v>99.441000000000003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11.661683</v>
      </c>
      <c r="W84">
        <v>43.16377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44.1464</v>
      </c>
      <c r="AH84">
        <v>19.54</v>
      </c>
      <c r="AI84">
        <v>0</v>
      </c>
      <c r="AJ84">
        <v>0</v>
      </c>
      <c r="AK84">
        <v>54.441000000000003</v>
      </c>
      <c r="AL84">
        <v>2.5564</v>
      </c>
      <c r="AM84">
        <v>10.92168</v>
      </c>
      <c r="AN84">
        <v>0.74441999999999997</v>
      </c>
      <c r="AO84">
        <v>0</v>
      </c>
      <c r="AP84">
        <v>2.9462999999999999</v>
      </c>
      <c r="AQ84">
        <v>30.36</v>
      </c>
      <c r="AR84">
        <v>18.768000000000001</v>
      </c>
      <c r="AS84">
        <v>11.837759999999999</v>
      </c>
      <c r="AT84">
        <v>14.9968</v>
      </c>
      <c r="AU84">
        <v>0</v>
      </c>
      <c r="AV84">
        <v>22.5776</v>
      </c>
      <c r="AW84">
        <v>54.061799999999998</v>
      </c>
      <c r="AX84">
        <v>1.143</v>
      </c>
      <c r="AY84">
        <v>0</v>
      </c>
      <c r="AZ84">
        <f t="shared" si="3"/>
        <v>82.965193999999997</v>
      </c>
      <c r="BA84">
        <f t="shared" si="4"/>
        <v>2770.8218259999999</v>
      </c>
      <c r="BD84">
        <v>4.2945000000000002</v>
      </c>
      <c r="BE84">
        <v>0</v>
      </c>
      <c r="BF84">
        <v>2.0572E-2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2.112E-2</v>
      </c>
      <c r="BO84">
        <v>2.02</v>
      </c>
      <c r="BP84">
        <v>2.19</v>
      </c>
      <c r="BQ84">
        <v>3.4642300000000001</v>
      </c>
      <c r="BR84">
        <v>0</v>
      </c>
      <c r="BS84">
        <v>1.64</v>
      </c>
      <c r="BT84">
        <v>0</v>
      </c>
      <c r="BU84">
        <v>2.9693719999999999</v>
      </c>
      <c r="BV84">
        <v>1.342031</v>
      </c>
      <c r="BW84">
        <v>6.3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1.73</v>
      </c>
      <c r="CC84">
        <v>1.47</v>
      </c>
      <c r="CD84">
        <v>0.98</v>
      </c>
      <c r="CE84">
        <v>0</v>
      </c>
      <c r="CF84">
        <v>0.18</v>
      </c>
      <c r="CG84">
        <v>3.77</v>
      </c>
      <c r="CH84">
        <v>0.15679999999999999</v>
      </c>
      <c r="CI84">
        <v>7.24</v>
      </c>
      <c r="CJ84">
        <v>1.92</v>
      </c>
      <c r="CK84">
        <v>1.66</v>
      </c>
      <c r="CL84">
        <v>5.3144439999999999</v>
      </c>
      <c r="CM84">
        <v>1.870312</v>
      </c>
      <c r="CN84">
        <v>3.5429620000000002</v>
      </c>
      <c r="CO84">
        <v>2.21</v>
      </c>
      <c r="CP84">
        <v>0.99528000000000005</v>
      </c>
      <c r="CQ84">
        <v>2.660075</v>
      </c>
      <c r="CR84">
        <v>2.34</v>
      </c>
      <c r="CS84">
        <v>1.9314100000000001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82.965193999999997</v>
      </c>
    </row>
    <row r="85" spans="1:114">
      <c r="A85" t="s">
        <v>127</v>
      </c>
      <c r="B85">
        <v>0</v>
      </c>
      <c r="C85">
        <v>0</v>
      </c>
      <c r="D85">
        <v>8.7680000000000007</v>
      </c>
      <c r="E85">
        <v>0</v>
      </c>
      <c r="F85">
        <v>0</v>
      </c>
      <c r="G85">
        <v>22.62</v>
      </c>
      <c r="H85">
        <v>0</v>
      </c>
      <c r="I85">
        <v>99.441000000000003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11.661683</v>
      </c>
      <c r="W85">
        <v>43.16377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44.1464</v>
      </c>
      <c r="AH85">
        <v>19.54</v>
      </c>
      <c r="AI85">
        <v>0</v>
      </c>
      <c r="AJ85">
        <v>0</v>
      </c>
      <c r="AK85">
        <v>54.441000000000003</v>
      </c>
      <c r="AL85">
        <v>2.5564</v>
      </c>
      <c r="AM85">
        <v>5.4608400000000001</v>
      </c>
      <c r="AN85">
        <v>0.74441999999999997</v>
      </c>
      <c r="AO85">
        <v>0</v>
      </c>
      <c r="AP85">
        <v>3.5868000000000002</v>
      </c>
      <c r="AQ85">
        <v>15.18</v>
      </c>
      <c r="AR85">
        <v>19.872</v>
      </c>
      <c r="AS85">
        <v>11.837759999999999</v>
      </c>
      <c r="AT85">
        <v>14.9968</v>
      </c>
      <c r="AU85">
        <v>0</v>
      </c>
      <c r="AV85">
        <v>22.5776</v>
      </c>
      <c r="AW85">
        <v>54.061799999999998</v>
      </c>
      <c r="AX85">
        <v>1.143</v>
      </c>
      <c r="AY85">
        <v>0</v>
      </c>
      <c r="AZ85">
        <f t="shared" si="3"/>
        <v>82.955193999999992</v>
      </c>
      <c r="BA85">
        <f t="shared" si="4"/>
        <v>2751.9154859999999</v>
      </c>
      <c r="BD85">
        <v>4.2945000000000002</v>
      </c>
      <c r="BE85">
        <v>0</v>
      </c>
      <c r="BF85">
        <v>2.0572E-2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2.112E-2</v>
      </c>
      <c r="BO85">
        <v>2.02</v>
      </c>
      <c r="BP85">
        <v>2.19</v>
      </c>
      <c r="BQ85">
        <v>3.4642300000000001</v>
      </c>
      <c r="BR85">
        <v>0</v>
      </c>
      <c r="BS85">
        <v>1.64</v>
      </c>
      <c r="BT85">
        <v>0</v>
      </c>
      <c r="BU85">
        <v>2.9693719999999999</v>
      </c>
      <c r="BV85">
        <v>1.342031</v>
      </c>
      <c r="BW85">
        <v>6.3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1.73</v>
      </c>
      <c r="CC85">
        <v>1.47</v>
      </c>
      <c r="CD85">
        <v>0.98</v>
      </c>
      <c r="CE85">
        <v>0</v>
      </c>
      <c r="CF85">
        <v>0.17</v>
      </c>
      <c r="CG85">
        <v>3.77</v>
      </c>
      <c r="CH85">
        <v>0.15679999999999999</v>
      </c>
      <c r="CI85">
        <v>7.24</v>
      </c>
      <c r="CJ85">
        <v>1.92</v>
      </c>
      <c r="CK85">
        <v>1.66</v>
      </c>
      <c r="CL85">
        <v>5.3144439999999999</v>
      </c>
      <c r="CM85">
        <v>1.870312</v>
      </c>
      <c r="CN85">
        <v>3.5429620000000002</v>
      </c>
      <c r="CO85">
        <v>2.21</v>
      </c>
      <c r="CP85">
        <v>0.99528000000000005</v>
      </c>
      <c r="CQ85">
        <v>2.660075</v>
      </c>
      <c r="CR85">
        <v>2.34</v>
      </c>
      <c r="CS85">
        <v>1.9314100000000001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82.955193999999992</v>
      </c>
    </row>
    <row r="86" spans="1:114">
      <c r="A86" t="s">
        <v>128</v>
      </c>
      <c r="B86">
        <v>0</v>
      </c>
      <c r="C86">
        <v>0</v>
      </c>
      <c r="D86">
        <v>8.7680000000000007</v>
      </c>
      <c r="E86">
        <v>0</v>
      </c>
      <c r="F86">
        <v>0</v>
      </c>
      <c r="G86">
        <v>22.62</v>
      </c>
      <c r="H86">
        <v>0</v>
      </c>
      <c r="I86">
        <v>99.441000000000003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11.661683</v>
      </c>
      <c r="W86">
        <v>43.16377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44.1464</v>
      </c>
      <c r="AH86">
        <v>19.54</v>
      </c>
      <c r="AI86">
        <v>0</v>
      </c>
      <c r="AJ86">
        <v>0</v>
      </c>
      <c r="AK86">
        <v>54.441000000000003</v>
      </c>
      <c r="AL86">
        <v>2.5564</v>
      </c>
      <c r="AM86">
        <v>5.4608400000000001</v>
      </c>
      <c r="AN86">
        <v>0.74441999999999997</v>
      </c>
      <c r="AO86">
        <v>0</v>
      </c>
      <c r="AP86">
        <v>3.5868000000000002</v>
      </c>
      <c r="AQ86">
        <v>3.3660000000000001</v>
      </c>
      <c r="AR86">
        <v>19.872</v>
      </c>
      <c r="AS86">
        <v>11.837759999999999</v>
      </c>
      <c r="AT86">
        <v>14.9968</v>
      </c>
      <c r="AU86">
        <v>0</v>
      </c>
      <c r="AV86">
        <v>22.5776</v>
      </c>
      <c r="AW86">
        <v>54.061799999999998</v>
      </c>
      <c r="AX86">
        <v>1.143</v>
      </c>
      <c r="AY86">
        <v>0</v>
      </c>
      <c r="AZ86">
        <f t="shared" si="3"/>
        <v>82.955193999999992</v>
      </c>
      <c r="BA86">
        <f t="shared" si="4"/>
        <v>2740.101486</v>
      </c>
      <c r="BD86">
        <v>4.2945000000000002</v>
      </c>
      <c r="BE86">
        <v>0</v>
      </c>
      <c r="BF86">
        <v>2.0572E-2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2.112E-2</v>
      </c>
      <c r="BO86">
        <v>2.02</v>
      </c>
      <c r="BP86">
        <v>2.19</v>
      </c>
      <c r="BQ86">
        <v>3.4642300000000001</v>
      </c>
      <c r="BR86">
        <v>0</v>
      </c>
      <c r="BS86">
        <v>1.64</v>
      </c>
      <c r="BT86">
        <v>0</v>
      </c>
      <c r="BU86">
        <v>2.9693719999999999</v>
      </c>
      <c r="BV86">
        <v>1.342031</v>
      </c>
      <c r="BW86">
        <v>6.3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1.73</v>
      </c>
      <c r="CC86">
        <v>1.47</v>
      </c>
      <c r="CD86">
        <v>0.98</v>
      </c>
      <c r="CE86">
        <v>0</v>
      </c>
      <c r="CF86">
        <v>0.17</v>
      </c>
      <c r="CG86">
        <v>3.77</v>
      </c>
      <c r="CH86">
        <v>0.15679999999999999</v>
      </c>
      <c r="CI86">
        <v>7.24</v>
      </c>
      <c r="CJ86">
        <v>1.92</v>
      </c>
      <c r="CK86">
        <v>1.66</v>
      </c>
      <c r="CL86">
        <v>5.3144439999999999</v>
      </c>
      <c r="CM86">
        <v>1.870312</v>
      </c>
      <c r="CN86">
        <v>3.5429620000000002</v>
      </c>
      <c r="CO86">
        <v>2.21</v>
      </c>
      <c r="CP86">
        <v>0.99528000000000005</v>
      </c>
      <c r="CQ86">
        <v>2.660075</v>
      </c>
      <c r="CR86">
        <v>2.34</v>
      </c>
      <c r="CS86">
        <v>1.9314100000000001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82.955193999999992</v>
      </c>
    </row>
    <row r="87" spans="1:114">
      <c r="A87" t="s">
        <v>129</v>
      </c>
      <c r="B87">
        <v>0</v>
      </c>
      <c r="C87">
        <v>0</v>
      </c>
      <c r="D87">
        <v>8.7680000000000007</v>
      </c>
      <c r="E87">
        <v>0</v>
      </c>
      <c r="F87">
        <v>0</v>
      </c>
      <c r="G87">
        <v>22.62</v>
      </c>
      <c r="H87">
        <v>0</v>
      </c>
      <c r="I87">
        <v>99.441000000000003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11.661683</v>
      </c>
      <c r="W87">
        <v>43.16377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44.1464</v>
      </c>
      <c r="AH87">
        <v>19.54</v>
      </c>
      <c r="AI87">
        <v>0</v>
      </c>
      <c r="AJ87">
        <v>0</v>
      </c>
      <c r="AK87">
        <v>54.441000000000003</v>
      </c>
      <c r="AL87">
        <v>2.5564</v>
      </c>
      <c r="AM87">
        <v>0</v>
      </c>
      <c r="AN87">
        <v>0.74441999999999997</v>
      </c>
      <c r="AO87">
        <v>0</v>
      </c>
      <c r="AP87">
        <v>3.5868000000000002</v>
      </c>
      <c r="AQ87">
        <v>0</v>
      </c>
      <c r="AR87">
        <v>19.872</v>
      </c>
      <c r="AS87">
        <v>11.837759999999999</v>
      </c>
      <c r="AT87">
        <v>14.9968</v>
      </c>
      <c r="AU87">
        <v>0</v>
      </c>
      <c r="AV87">
        <v>22.5776</v>
      </c>
      <c r="AW87">
        <v>54.061799999999998</v>
      </c>
      <c r="AX87">
        <v>1.143</v>
      </c>
      <c r="AY87">
        <v>0</v>
      </c>
      <c r="AZ87">
        <f t="shared" si="3"/>
        <v>83.005194000000003</v>
      </c>
      <c r="BA87">
        <f t="shared" si="4"/>
        <v>2731.3246459999996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2.112E-2</v>
      </c>
      <c r="BO87">
        <v>2.02</v>
      </c>
      <c r="BP87">
        <v>2.19</v>
      </c>
      <c r="BQ87">
        <v>3.4642300000000001</v>
      </c>
      <c r="BR87">
        <v>0</v>
      </c>
      <c r="BS87">
        <v>1.64</v>
      </c>
      <c r="BT87">
        <v>0</v>
      </c>
      <c r="BU87">
        <v>2.9693719999999999</v>
      </c>
      <c r="BV87">
        <v>1.342031</v>
      </c>
      <c r="BW87">
        <v>6.3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1.73</v>
      </c>
      <c r="CC87">
        <v>1.47</v>
      </c>
      <c r="CD87">
        <v>0.98</v>
      </c>
      <c r="CE87">
        <v>0</v>
      </c>
      <c r="CF87">
        <v>0.17</v>
      </c>
      <c r="CG87">
        <v>3.77</v>
      </c>
      <c r="CH87">
        <v>0.15679999999999999</v>
      </c>
      <c r="CI87">
        <v>7.24</v>
      </c>
      <c r="CJ87">
        <v>1.92</v>
      </c>
      <c r="CK87">
        <v>1.71</v>
      </c>
      <c r="CL87">
        <v>5.3144439999999999</v>
      </c>
      <c r="CM87">
        <v>1.870312</v>
      </c>
      <c r="CN87">
        <v>3.5429620000000002</v>
      </c>
      <c r="CO87">
        <v>2.21</v>
      </c>
      <c r="CP87">
        <v>0.99528000000000005</v>
      </c>
      <c r="CQ87">
        <v>2.660075</v>
      </c>
      <c r="CR87">
        <v>2.34</v>
      </c>
      <c r="CS87">
        <v>1.9314100000000001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83.005194000000003</v>
      </c>
    </row>
    <row r="88" spans="1:114">
      <c r="A88" t="s">
        <v>130</v>
      </c>
      <c r="B88">
        <v>0</v>
      </c>
      <c r="C88">
        <v>0</v>
      </c>
      <c r="D88">
        <v>8.7680000000000007</v>
      </c>
      <c r="E88">
        <v>0</v>
      </c>
      <c r="F88">
        <v>0</v>
      </c>
      <c r="G88">
        <v>22.62</v>
      </c>
      <c r="H88">
        <v>0</v>
      </c>
      <c r="I88">
        <v>99.441000000000003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11.661683</v>
      </c>
      <c r="W88">
        <v>43.16377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44.1464</v>
      </c>
      <c r="AH88">
        <v>0</v>
      </c>
      <c r="AI88">
        <v>0</v>
      </c>
      <c r="AJ88">
        <v>0</v>
      </c>
      <c r="AK88">
        <v>54.441000000000003</v>
      </c>
      <c r="AL88">
        <v>2.5564</v>
      </c>
      <c r="AM88">
        <v>0</v>
      </c>
      <c r="AN88">
        <v>0.74441999999999997</v>
      </c>
      <c r="AO88">
        <v>0</v>
      </c>
      <c r="AP88">
        <v>3.5868000000000002</v>
      </c>
      <c r="AQ88">
        <v>0</v>
      </c>
      <c r="AR88">
        <v>19.872</v>
      </c>
      <c r="AS88">
        <v>11.837759999999999</v>
      </c>
      <c r="AT88">
        <v>14.9968</v>
      </c>
      <c r="AU88">
        <v>0</v>
      </c>
      <c r="AV88">
        <v>22.5776</v>
      </c>
      <c r="AW88">
        <v>54.061799999999998</v>
      </c>
      <c r="AX88">
        <v>1.143</v>
      </c>
      <c r="AY88">
        <v>0</v>
      </c>
      <c r="AZ88">
        <f t="shared" si="3"/>
        <v>82.848393999999999</v>
      </c>
      <c r="BA88">
        <f t="shared" si="4"/>
        <v>2711.6278459999999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2.112E-2</v>
      </c>
      <c r="BO88">
        <v>2.02</v>
      </c>
      <c r="BP88">
        <v>2.19</v>
      </c>
      <c r="BQ88">
        <v>3.4642300000000001</v>
      </c>
      <c r="BR88">
        <v>0</v>
      </c>
      <c r="BS88">
        <v>1.64</v>
      </c>
      <c r="BT88">
        <v>0</v>
      </c>
      <c r="BU88">
        <v>2.9693719999999999</v>
      </c>
      <c r="BV88">
        <v>1.342031</v>
      </c>
      <c r="BW88">
        <v>6.3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1.73</v>
      </c>
      <c r="CC88">
        <v>1.47</v>
      </c>
      <c r="CD88">
        <v>0.98</v>
      </c>
      <c r="CE88">
        <v>0</v>
      </c>
      <c r="CF88">
        <v>0.17</v>
      </c>
      <c r="CG88">
        <v>3.77</v>
      </c>
      <c r="CH88">
        <v>0</v>
      </c>
      <c r="CI88">
        <v>7.24</v>
      </c>
      <c r="CJ88">
        <v>1.92</v>
      </c>
      <c r="CK88">
        <v>1.71</v>
      </c>
      <c r="CL88">
        <v>5.3144439999999999</v>
      </c>
      <c r="CM88">
        <v>1.870312</v>
      </c>
      <c r="CN88">
        <v>3.5429620000000002</v>
      </c>
      <c r="CO88">
        <v>2.21</v>
      </c>
      <c r="CP88">
        <v>0.99528000000000005</v>
      </c>
      <c r="CQ88">
        <v>2.660075</v>
      </c>
      <c r="CR88">
        <v>2.34</v>
      </c>
      <c r="CS88">
        <v>1.9314100000000001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82.848393999999999</v>
      </c>
    </row>
    <row r="89" spans="1:114">
      <c r="A89" t="s">
        <v>131</v>
      </c>
      <c r="B89">
        <v>0</v>
      </c>
      <c r="C89">
        <v>0</v>
      </c>
      <c r="D89">
        <v>8.7680000000000007</v>
      </c>
      <c r="E89">
        <v>0</v>
      </c>
      <c r="F89">
        <v>0</v>
      </c>
      <c r="G89">
        <v>22.62</v>
      </c>
      <c r="H89">
        <v>0</v>
      </c>
      <c r="I89">
        <v>99.441000000000003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11.661683</v>
      </c>
      <c r="W89">
        <v>43.16377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44.1464</v>
      </c>
      <c r="AH89">
        <v>0</v>
      </c>
      <c r="AI89">
        <v>0</v>
      </c>
      <c r="AJ89">
        <v>0</v>
      </c>
      <c r="AK89">
        <v>54.441000000000003</v>
      </c>
      <c r="AL89">
        <v>2.5564</v>
      </c>
      <c r="AM89">
        <v>0</v>
      </c>
      <c r="AN89">
        <v>0.74441999999999997</v>
      </c>
      <c r="AO89">
        <v>0</v>
      </c>
      <c r="AP89">
        <v>3.5868000000000002</v>
      </c>
      <c r="AQ89">
        <v>0</v>
      </c>
      <c r="AR89">
        <v>19.872</v>
      </c>
      <c r="AS89">
        <v>10.492559999999999</v>
      </c>
      <c r="AT89">
        <v>14.9968</v>
      </c>
      <c r="AU89">
        <v>0</v>
      </c>
      <c r="AV89">
        <v>22.5776</v>
      </c>
      <c r="AW89">
        <v>54.061799999999998</v>
      </c>
      <c r="AX89">
        <v>1.143</v>
      </c>
      <c r="AY89">
        <v>0</v>
      </c>
      <c r="AZ89">
        <f t="shared" si="3"/>
        <v>82.928393999999997</v>
      </c>
      <c r="BA89">
        <f t="shared" si="4"/>
        <v>2701.2186460000003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2.112E-2</v>
      </c>
      <c r="BO89">
        <v>2.02</v>
      </c>
      <c r="BP89">
        <v>2.19</v>
      </c>
      <c r="BQ89">
        <v>3.4642300000000001</v>
      </c>
      <c r="BR89">
        <v>0</v>
      </c>
      <c r="BS89">
        <v>1.64</v>
      </c>
      <c r="BT89">
        <v>0</v>
      </c>
      <c r="BU89">
        <v>2.9693719999999999</v>
      </c>
      <c r="BV89">
        <v>1.342031</v>
      </c>
      <c r="BW89">
        <v>6.3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1.73</v>
      </c>
      <c r="CC89">
        <v>1.47</v>
      </c>
      <c r="CD89">
        <v>0.98</v>
      </c>
      <c r="CE89">
        <v>0</v>
      </c>
      <c r="CF89">
        <v>0.17</v>
      </c>
      <c r="CG89">
        <v>3.77</v>
      </c>
      <c r="CH89">
        <v>0</v>
      </c>
      <c r="CI89">
        <v>7.24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2.21</v>
      </c>
      <c r="CP89">
        <v>0.99528000000000005</v>
      </c>
      <c r="CQ89">
        <v>2.660075</v>
      </c>
      <c r="CR89">
        <v>2.34</v>
      </c>
      <c r="CS89">
        <v>1.9314100000000001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82.928393999999997</v>
      </c>
    </row>
    <row r="90" spans="1:114">
      <c r="A90" t="s">
        <v>132</v>
      </c>
      <c r="B90">
        <v>0</v>
      </c>
      <c r="C90">
        <v>0</v>
      </c>
      <c r="D90">
        <v>8.7680000000000007</v>
      </c>
      <c r="E90">
        <v>0</v>
      </c>
      <c r="F90">
        <v>0</v>
      </c>
      <c r="G90">
        <v>22.62</v>
      </c>
      <c r="H90">
        <v>0</v>
      </c>
      <c r="I90">
        <v>99.441000000000003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11.661683</v>
      </c>
      <c r="W90">
        <v>43.16377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44.1464</v>
      </c>
      <c r="AH90">
        <v>0</v>
      </c>
      <c r="AI90">
        <v>0</v>
      </c>
      <c r="AJ90">
        <v>0</v>
      </c>
      <c r="AK90">
        <v>54.441000000000003</v>
      </c>
      <c r="AL90">
        <v>2.5564</v>
      </c>
      <c r="AM90">
        <v>0</v>
      </c>
      <c r="AN90">
        <v>0.74441999999999997</v>
      </c>
      <c r="AO90">
        <v>0</v>
      </c>
      <c r="AP90">
        <v>3.5868000000000002</v>
      </c>
      <c r="AQ90">
        <v>0</v>
      </c>
      <c r="AR90">
        <v>19.872</v>
      </c>
      <c r="AS90">
        <v>10.492559999999999</v>
      </c>
      <c r="AT90">
        <v>14.9968</v>
      </c>
      <c r="AU90">
        <v>0</v>
      </c>
      <c r="AV90">
        <v>22.5776</v>
      </c>
      <c r="AW90">
        <v>54.061799999999998</v>
      </c>
      <c r="AX90">
        <v>1.143</v>
      </c>
      <c r="AY90">
        <v>0</v>
      </c>
      <c r="AZ90">
        <f t="shared" si="3"/>
        <v>82.928393999999997</v>
      </c>
      <c r="BA90">
        <f t="shared" si="4"/>
        <v>2701.2186460000003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2.112E-2</v>
      </c>
      <c r="BO90">
        <v>2.02</v>
      </c>
      <c r="BP90">
        <v>2.19</v>
      </c>
      <c r="BQ90">
        <v>3.4642300000000001</v>
      </c>
      <c r="BR90">
        <v>0</v>
      </c>
      <c r="BS90">
        <v>1.64</v>
      </c>
      <c r="BT90">
        <v>0</v>
      </c>
      <c r="BU90">
        <v>2.9693719999999999</v>
      </c>
      <c r="BV90">
        <v>1.342031</v>
      </c>
      <c r="BW90">
        <v>6.3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1.73</v>
      </c>
      <c r="CC90">
        <v>1.47</v>
      </c>
      <c r="CD90">
        <v>0.98</v>
      </c>
      <c r="CE90">
        <v>0</v>
      </c>
      <c r="CF90">
        <v>0.17</v>
      </c>
      <c r="CG90">
        <v>3.77</v>
      </c>
      <c r="CH90">
        <v>0</v>
      </c>
      <c r="CI90">
        <v>7.24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2.21</v>
      </c>
      <c r="CP90">
        <v>0.99528000000000005</v>
      </c>
      <c r="CQ90">
        <v>2.660075</v>
      </c>
      <c r="CR90">
        <v>2.34</v>
      </c>
      <c r="CS90">
        <v>1.9314100000000001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82.928393999999997</v>
      </c>
    </row>
    <row r="91" spans="1:114">
      <c r="A91" t="s">
        <v>133</v>
      </c>
      <c r="B91">
        <v>0</v>
      </c>
      <c r="C91">
        <v>0</v>
      </c>
      <c r="D91">
        <v>8.7680000000000007</v>
      </c>
      <c r="E91">
        <v>0</v>
      </c>
      <c r="F91">
        <v>0</v>
      </c>
      <c r="G91">
        <v>22.62</v>
      </c>
      <c r="H91">
        <v>0</v>
      </c>
      <c r="I91">
        <v>99.441000000000003</v>
      </c>
      <c r="J91">
        <v>1.143</v>
      </c>
      <c r="K91">
        <v>687.84215500000005</v>
      </c>
      <c r="L91">
        <v>218.80137500000001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11.661683</v>
      </c>
      <c r="W91">
        <v>43.16377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44.1464</v>
      </c>
      <c r="AH91">
        <v>0</v>
      </c>
      <c r="AI91">
        <v>0</v>
      </c>
      <c r="AJ91">
        <v>0</v>
      </c>
      <c r="AK91">
        <v>54.441000000000003</v>
      </c>
      <c r="AL91">
        <v>2.5564</v>
      </c>
      <c r="AM91">
        <v>0</v>
      </c>
      <c r="AN91">
        <v>0.74441999999999997</v>
      </c>
      <c r="AO91">
        <v>0</v>
      </c>
      <c r="AP91">
        <v>3.5868000000000002</v>
      </c>
      <c r="AQ91">
        <v>0</v>
      </c>
      <c r="AR91">
        <v>19.872</v>
      </c>
      <c r="AS91">
        <v>10.492559999999999</v>
      </c>
      <c r="AT91">
        <v>14.9968</v>
      </c>
      <c r="AU91">
        <v>0</v>
      </c>
      <c r="AV91">
        <v>22.5776</v>
      </c>
      <c r="AW91">
        <v>54.061799999999998</v>
      </c>
      <c r="AX91">
        <v>1.143</v>
      </c>
      <c r="AY91">
        <v>0</v>
      </c>
      <c r="AZ91">
        <f t="shared" si="3"/>
        <v>82.978394000000009</v>
      </c>
      <c r="BA91">
        <f t="shared" si="4"/>
        <v>2482.4672710000004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2.112E-2</v>
      </c>
      <c r="BO91">
        <v>2.02</v>
      </c>
      <c r="BP91">
        <v>2.19</v>
      </c>
      <c r="BQ91">
        <v>3.4642300000000001</v>
      </c>
      <c r="BR91">
        <v>0</v>
      </c>
      <c r="BS91">
        <v>1.64</v>
      </c>
      <c r="BT91">
        <v>0</v>
      </c>
      <c r="BU91">
        <v>2.9693719999999999</v>
      </c>
      <c r="BV91">
        <v>1.342031</v>
      </c>
      <c r="BW91">
        <v>6.3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1.73</v>
      </c>
      <c r="CC91">
        <v>1.51</v>
      </c>
      <c r="CD91">
        <v>0.99</v>
      </c>
      <c r="CE91">
        <v>0</v>
      </c>
      <c r="CF91">
        <v>0.17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2.21</v>
      </c>
      <c r="CP91">
        <v>0.99528000000000005</v>
      </c>
      <c r="CQ91">
        <v>2.660075</v>
      </c>
      <c r="CR91">
        <v>2.34</v>
      </c>
      <c r="CS91">
        <v>1.9314100000000001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82.978394000000009</v>
      </c>
    </row>
    <row r="92" spans="1:114">
      <c r="A92" t="s">
        <v>134</v>
      </c>
      <c r="B92">
        <v>0</v>
      </c>
      <c r="C92">
        <v>0</v>
      </c>
      <c r="D92">
        <v>8.7680000000000007</v>
      </c>
      <c r="E92">
        <v>0</v>
      </c>
      <c r="F92">
        <v>0</v>
      </c>
      <c r="G92">
        <v>22.62</v>
      </c>
      <c r="H92">
        <v>0</v>
      </c>
      <c r="I92">
        <v>99.441000000000003</v>
      </c>
      <c r="J92">
        <v>1.143</v>
      </c>
      <c r="K92">
        <v>687.84215500000005</v>
      </c>
      <c r="L92">
        <v>218.80137500000001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11.661683</v>
      </c>
      <c r="W92">
        <v>43.16377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44.1464</v>
      </c>
      <c r="AH92">
        <v>0</v>
      </c>
      <c r="AI92">
        <v>0</v>
      </c>
      <c r="AJ92">
        <v>0</v>
      </c>
      <c r="AK92">
        <v>54.441000000000003</v>
      </c>
      <c r="AL92">
        <v>2.5564</v>
      </c>
      <c r="AM92">
        <v>0</v>
      </c>
      <c r="AN92">
        <v>0.74441999999999997</v>
      </c>
      <c r="AO92">
        <v>0</v>
      </c>
      <c r="AP92">
        <v>3.5868000000000002</v>
      </c>
      <c r="AQ92">
        <v>0</v>
      </c>
      <c r="AR92">
        <v>19.872</v>
      </c>
      <c r="AS92">
        <v>10.492559999999999</v>
      </c>
      <c r="AT92">
        <v>14.9968</v>
      </c>
      <c r="AU92">
        <v>0</v>
      </c>
      <c r="AV92">
        <v>22.5776</v>
      </c>
      <c r="AW92">
        <v>54.061799999999998</v>
      </c>
      <c r="AX92">
        <v>1.143</v>
      </c>
      <c r="AY92">
        <v>0</v>
      </c>
      <c r="AZ92">
        <f t="shared" si="3"/>
        <v>82.978394000000009</v>
      </c>
      <c r="BA92">
        <f t="shared" si="4"/>
        <v>2482.4672710000004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2.112E-2</v>
      </c>
      <c r="BO92">
        <v>2.02</v>
      </c>
      <c r="BP92">
        <v>2.19</v>
      </c>
      <c r="BQ92">
        <v>3.4642300000000001</v>
      </c>
      <c r="BR92">
        <v>0</v>
      </c>
      <c r="BS92">
        <v>1.64</v>
      </c>
      <c r="BT92">
        <v>0</v>
      </c>
      <c r="BU92">
        <v>2.9693719999999999</v>
      </c>
      <c r="BV92">
        <v>1.342031</v>
      </c>
      <c r="BW92">
        <v>6.3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1.73</v>
      </c>
      <c r="CC92">
        <v>1.51</v>
      </c>
      <c r="CD92">
        <v>0.99</v>
      </c>
      <c r="CE92">
        <v>0</v>
      </c>
      <c r="CF92">
        <v>0.17</v>
      </c>
      <c r="CG92">
        <v>3.77</v>
      </c>
      <c r="CH92">
        <v>0</v>
      </c>
      <c r="CI92">
        <v>7.24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2.21</v>
      </c>
      <c r="CP92">
        <v>0.99528000000000005</v>
      </c>
      <c r="CQ92">
        <v>2.660075</v>
      </c>
      <c r="CR92">
        <v>2.34</v>
      </c>
      <c r="CS92">
        <v>1.9314100000000001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82.978394000000009</v>
      </c>
    </row>
    <row r="93" spans="1:114">
      <c r="A93" t="s">
        <v>135</v>
      </c>
      <c r="B93">
        <v>0</v>
      </c>
      <c r="C93">
        <v>0</v>
      </c>
      <c r="D93">
        <v>8.7680000000000007</v>
      </c>
      <c r="E93">
        <v>0</v>
      </c>
      <c r="F93">
        <v>0</v>
      </c>
      <c r="G93">
        <v>22.62</v>
      </c>
      <c r="H93">
        <v>0</v>
      </c>
      <c r="I93">
        <v>99.441000000000003</v>
      </c>
      <c r="J93">
        <v>1.143</v>
      </c>
      <c r="K93">
        <v>687.84215500000005</v>
      </c>
      <c r="L93">
        <v>241.43600000000001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11.661683</v>
      </c>
      <c r="W93">
        <v>43.16377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44.1464</v>
      </c>
      <c r="AH93">
        <v>0</v>
      </c>
      <c r="AI93">
        <v>0</v>
      </c>
      <c r="AJ93">
        <v>0</v>
      </c>
      <c r="AK93">
        <v>54.441000000000003</v>
      </c>
      <c r="AL93">
        <v>2.5564</v>
      </c>
      <c r="AM93">
        <v>0</v>
      </c>
      <c r="AN93">
        <v>0.74441999999999997</v>
      </c>
      <c r="AO93">
        <v>0</v>
      </c>
      <c r="AP93">
        <v>3.5868000000000002</v>
      </c>
      <c r="AQ93">
        <v>0</v>
      </c>
      <c r="AR93">
        <v>11.04</v>
      </c>
      <c r="AS93">
        <v>10.492559999999999</v>
      </c>
      <c r="AT93">
        <v>14.9968</v>
      </c>
      <c r="AU93">
        <v>0</v>
      </c>
      <c r="AV93">
        <v>22.5776</v>
      </c>
      <c r="AW93">
        <v>54.061799999999998</v>
      </c>
      <c r="AX93">
        <v>1.143</v>
      </c>
      <c r="AY93">
        <v>0</v>
      </c>
      <c r="AZ93">
        <f t="shared" si="3"/>
        <v>82.978394000000009</v>
      </c>
      <c r="BA93">
        <f t="shared" si="4"/>
        <v>2489.7160960000001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2.112E-2</v>
      </c>
      <c r="BO93">
        <v>2.02</v>
      </c>
      <c r="BP93">
        <v>2.19</v>
      </c>
      <c r="BQ93">
        <v>3.4642300000000001</v>
      </c>
      <c r="BR93">
        <v>0</v>
      </c>
      <c r="BS93">
        <v>1.64</v>
      </c>
      <c r="BT93">
        <v>0</v>
      </c>
      <c r="BU93">
        <v>2.9693719999999999</v>
      </c>
      <c r="BV93">
        <v>1.342031</v>
      </c>
      <c r="BW93">
        <v>6.3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1.73</v>
      </c>
      <c r="CC93">
        <v>1.51</v>
      </c>
      <c r="CD93">
        <v>0.99</v>
      </c>
      <c r="CE93">
        <v>0</v>
      </c>
      <c r="CF93">
        <v>0.17</v>
      </c>
      <c r="CG93">
        <v>3.77</v>
      </c>
      <c r="CH93">
        <v>0</v>
      </c>
      <c r="CI93">
        <v>7.24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2.21</v>
      </c>
      <c r="CP93">
        <v>0.99528000000000005</v>
      </c>
      <c r="CQ93">
        <v>2.660075</v>
      </c>
      <c r="CR93">
        <v>2.34</v>
      </c>
      <c r="CS93">
        <v>1.9314100000000001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82.978394000000009</v>
      </c>
    </row>
    <row r="94" spans="1:114">
      <c r="A94" t="s">
        <v>136</v>
      </c>
      <c r="B94">
        <v>0</v>
      </c>
      <c r="C94">
        <v>0</v>
      </c>
      <c r="D94">
        <v>8.7680000000000007</v>
      </c>
      <c r="E94">
        <v>0</v>
      </c>
      <c r="F94">
        <v>0</v>
      </c>
      <c r="G94">
        <v>22.62</v>
      </c>
      <c r="H94">
        <v>0</v>
      </c>
      <c r="I94">
        <v>99.441000000000003</v>
      </c>
      <c r="J94">
        <v>1.143</v>
      </c>
      <c r="K94">
        <v>687.84215500000005</v>
      </c>
      <c r="L94">
        <v>241.43600000000001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11.661683</v>
      </c>
      <c r="W94">
        <v>43.16377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44.1464</v>
      </c>
      <c r="AH94">
        <v>0</v>
      </c>
      <c r="AI94">
        <v>0</v>
      </c>
      <c r="AJ94">
        <v>0</v>
      </c>
      <c r="AK94">
        <v>54.441000000000003</v>
      </c>
      <c r="AL94">
        <v>2.5564</v>
      </c>
      <c r="AM94">
        <v>0</v>
      </c>
      <c r="AN94">
        <v>0.74441999999999997</v>
      </c>
      <c r="AO94">
        <v>0</v>
      </c>
      <c r="AP94">
        <v>3.5868000000000002</v>
      </c>
      <c r="AQ94">
        <v>0</v>
      </c>
      <c r="AR94">
        <v>11.04</v>
      </c>
      <c r="AS94">
        <v>10.492559999999999</v>
      </c>
      <c r="AT94">
        <v>14.9968</v>
      </c>
      <c r="AU94">
        <v>0</v>
      </c>
      <c r="AV94">
        <v>22.5776</v>
      </c>
      <c r="AW94">
        <v>54.061799999999998</v>
      </c>
      <c r="AX94">
        <v>1.143</v>
      </c>
      <c r="AY94">
        <v>0</v>
      </c>
      <c r="AZ94">
        <f t="shared" si="3"/>
        <v>82.918394000000006</v>
      </c>
      <c r="BA94">
        <f t="shared" si="4"/>
        <v>2489.6560959999997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2.112E-2</v>
      </c>
      <c r="BO94">
        <v>2.02</v>
      </c>
      <c r="BP94">
        <v>2.19</v>
      </c>
      <c r="BQ94">
        <v>3.4642300000000001</v>
      </c>
      <c r="BR94">
        <v>0</v>
      </c>
      <c r="BS94">
        <v>1.64</v>
      </c>
      <c r="BT94">
        <v>0</v>
      </c>
      <c r="BU94">
        <v>2.9693719999999999</v>
      </c>
      <c r="BV94">
        <v>1.342031</v>
      </c>
      <c r="BW94">
        <v>6.3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1.73</v>
      </c>
      <c r="CC94">
        <v>1.47</v>
      </c>
      <c r="CD94">
        <v>0.97</v>
      </c>
      <c r="CE94">
        <v>0</v>
      </c>
      <c r="CF94">
        <v>0.17</v>
      </c>
      <c r="CG94">
        <v>3.77</v>
      </c>
      <c r="CH94">
        <v>0</v>
      </c>
      <c r="CI94">
        <v>7.24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2.21</v>
      </c>
      <c r="CP94">
        <v>0.99528000000000005</v>
      </c>
      <c r="CQ94">
        <v>2.660075</v>
      </c>
      <c r="CR94">
        <v>2.34</v>
      </c>
      <c r="CS94">
        <v>1.9314100000000001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82.918394000000006</v>
      </c>
    </row>
    <row r="95" spans="1:114">
      <c r="A95" t="s">
        <v>137</v>
      </c>
      <c r="B95">
        <v>0</v>
      </c>
      <c r="C95">
        <v>0</v>
      </c>
      <c r="D95">
        <v>8.7680000000000007</v>
      </c>
      <c r="E95">
        <v>0</v>
      </c>
      <c r="F95">
        <v>0</v>
      </c>
      <c r="G95">
        <v>22.62</v>
      </c>
      <c r="H95">
        <v>0</v>
      </c>
      <c r="I95">
        <v>99.441000000000003</v>
      </c>
      <c r="J95">
        <v>1.143</v>
      </c>
      <c r="K95">
        <v>687.84215500000005</v>
      </c>
      <c r="L95">
        <v>253.04349999999999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11.661683</v>
      </c>
      <c r="W95">
        <v>43.16377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18.288</v>
      </c>
      <c r="AG95">
        <v>44.1464</v>
      </c>
      <c r="AH95">
        <v>0</v>
      </c>
      <c r="AI95">
        <v>0</v>
      </c>
      <c r="AJ95">
        <v>0</v>
      </c>
      <c r="AK95">
        <v>54.441000000000003</v>
      </c>
      <c r="AL95">
        <v>2.5564</v>
      </c>
      <c r="AM95">
        <v>0</v>
      </c>
      <c r="AN95">
        <v>0.74441999999999997</v>
      </c>
      <c r="AO95">
        <v>0</v>
      </c>
      <c r="AP95">
        <v>3.5868000000000002</v>
      </c>
      <c r="AQ95">
        <v>0</v>
      </c>
      <c r="AR95">
        <v>7.7279999999999998</v>
      </c>
      <c r="AS95">
        <v>10.492559999999999</v>
      </c>
      <c r="AT95">
        <v>14.9968</v>
      </c>
      <c r="AU95">
        <v>0</v>
      </c>
      <c r="AV95">
        <v>22.5776</v>
      </c>
      <c r="AW95">
        <v>54.061799999999998</v>
      </c>
      <c r="AX95">
        <v>1.143</v>
      </c>
      <c r="AY95">
        <v>0</v>
      </c>
      <c r="AZ95">
        <f t="shared" si="3"/>
        <v>82.918394000000006</v>
      </c>
      <c r="BA95">
        <f t="shared" si="4"/>
        <v>2497.9515959999999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2.02</v>
      </c>
      <c r="BP95">
        <v>2.19</v>
      </c>
      <c r="BQ95">
        <v>3.4642300000000001</v>
      </c>
      <c r="BR95">
        <v>0</v>
      </c>
      <c r="BS95">
        <v>1.64</v>
      </c>
      <c r="BT95">
        <v>0</v>
      </c>
      <c r="BU95">
        <v>2.9693719999999999</v>
      </c>
      <c r="BV95">
        <v>1.342031</v>
      </c>
      <c r="BW95">
        <v>6.3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1.73</v>
      </c>
      <c r="CC95">
        <v>1.47</v>
      </c>
      <c r="CD95">
        <v>0.97</v>
      </c>
      <c r="CE95">
        <v>0</v>
      </c>
      <c r="CF95">
        <v>0.17</v>
      </c>
      <c r="CG95">
        <v>3.77</v>
      </c>
      <c r="CH95">
        <v>0</v>
      </c>
      <c r="CI95">
        <v>7.24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2.21</v>
      </c>
      <c r="CP95">
        <v>0.99528000000000005</v>
      </c>
      <c r="CQ95">
        <v>2.660075</v>
      </c>
      <c r="CR95">
        <v>2.34</v>
      </c>
      <c r="CS95">
        <v>1.9314100000000001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82.918394000000006</v>
      </c>
    </row>
    <row r="96" spans="1:114">
      <c r="A96" t="s">
        <v>138</v>
      </c>
      <c r="B96">
        <v>0</v>
      </c>
      <c r="C96">
        <v>0</v>
      </c>
      <c r="D96">
        <v>8.7680000000000007</v>
      </c>
      <c r="E96">
        <v>0</v>
      </c>
      <c r="F96">
        <v>0</v>
      </c>
      <c r="G96">
        <v>22.62</v>
      </c>
      <c r="H96">
        <v>0</v>
      </c>
      <c r="I96">
        <v>99.441000000000003</v>
      </c>
      <c r="J96">
        <v>1.143</v>
      </c>
      <c r="K96">
        <v>687.84215500000005</v>
      </c>
      <c r="L96">
        <v>276.25850000000003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11.661683</v>
      </c>
      <c r="W96">
        <v>43.16377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18.288</v>
      </c>
      <c r="AG96">
        <v>44.1464</v>
      </c>
      <c r="AH96">
        <v>0</v>
      </c>
      <c r="AI96">
        <v>0</v>
      </c>
      <c r="AJ96">
        <v>0</v>
      </c>
      <c r="AK96">
        <v>54.441000000000003</v>
      </c>
      <c r="AL96">
        <v>2.5564</v>
      </c>
      <c r="AM96">
        <v>0</v>
      </c>
      <c r="AN96">
        <v>0.74441999999999997</v>
      </c>
      <c r="AO96">
        <v>0</v>
      </c>
      <c r="AP96">
        <v>3.5868000000000002</v>
      </c>
      <c r="AQ96">
        <v>0</v>
      </c>
      <c r="AR96">
        <v>7.7279999999999998</v>
      </c>
      <c r="AS96">
        <v>10.492559999999999</v>
      </c>
      <c r="AT96">
        <v>14.9968</v>
      </c>
      <c r="AU96">
        <v>0</v>
      </c>
      <c r="AV96">
        <v>22.5776</v>
      </c>
      <c r="AW96">
        <v>54.061799999999998</v>
      </c>
      <c r="AX96">
        <v>1.143</v>
      </c>
      <c r="AY96">
        <v>0</v>
      </c>
      <c r="AZ96">
        <f t="shared" si="3"/>
        <v>82.918394000000006</v>
      </c>
      <c r="BA96">
        <f t="shared" si="4"/>
        <v>2521.166596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2.02</v>
      </c>
      <c r="BP96">
        <v>2.19</v>
      </c>
      <c r="BQ96">
        <v>3.4642300000000001</v>
      </c>
      <c r="BR96">
        <v>0</v>
      </c>
      <c r="BS96">
        <v>1.64</v>
      </c>
      <c r="BT96">
        <v>0</v>
      </c>
      <c r="BU96">
        <v>2.9693719999999999</v>
      </c>
      <c r="BV96">
        <v>1.342031</v>
      </c>
      <c r="BW96">
        <v>6.3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1.73</v>
      </c>
      <c r="CC96">
        <v>1.47</v>
      </c>
      <c r="CD96">
        <v>0.97</v>
      </c>
      <c r="CE96">
        <v>0</v>
      </c>
      <c r="CF96">
        <v>0.17</v>
      </c>
      <c r="CG96">
        <v>3.77</v>
      </c>
      <c r="CH96">
        <v>0</v>
      </c>
      <c r="CI96">
        <v>7.24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2.21</v>
      </c>
      <c r="CP96">
        <v>0.99528000000000005</v>
      </c>
      <c r="CQ96">
        <v>2.660075</v>
      </c>
      <c r="CR96">
        <v>2.34</v>
      </c>
      <c r="CS96">
        <v>1.9314100000000001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82.918394000000006</v>
      </c>
    </row>
    <row r="97" spans="1:114">
      <c r="A97" t="s">
        <v>139</v>
      </c>
      <c r="B97">
        <v>0</v>
      </c>
      <c r="C97">
        <v>0</v>
      </c>
      <c r="D97">
        <v>8.7680000000000007</v>
      </c>
      <c r="E97">
        <v>0</v>
      </c>
      <c r="F97">
        <v>0</v>
      </c>
      <c r="G97">
        <v>22.62</v>
      </c>
      <c r="H97">
        <v>0</v>
      </c>
      <c r="I97">
        <v>99.441000000000003</v>
      </c>
      <c r="J97">
        <v>1.143</v>
      </c>
      <c r="K97">
        <v>687.84215500000005</v>
      </c>
      <c r="L97">
        <v>299.4735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11.661683</v>
      </c>
      <c r="W97">
        <v>43.16377</v>
      </c>
      <c r="X97">
        <v>147.515625</v>
      </c>
      <c r="Y97">
        <v>0</v>
      </c>
      <c r="Z97">
        <v>1.1000000000000001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44.1464</v>
      </c>
      <c r="AH97">
        <v>0</v>
      </c>
      <c r="AI97">
        <v>0</v>
      </c>
      <c r="AJ97">
        <v>0</v>
      </c>
      <c r="AK97">
        <v>54.441000000000003</v>
      </c>
      <c r="AL97">
        <v>2.5564</v>
      </c>
      <c r="AM97">
        <v>0</v>
      </c>
      <c r="AN97">
        <v>0.74441999999999997</v>
      </c>
      <c r="AO97">
        <v>0</v>
      </c>
      <c r="AP97">
        <v>3.5868000000000002</v>
      </c>
      <c r="AQ97">
        <v>0</v>
      </c>
      <c r="AR97">
        <v>7.7279999999999998</v>
      </c>
      <c r="AS97">
        <v>10.492559999999999</v>
      </c>
      <c r="AT97">
        <v>14.9968</v>
      </c>
      <c r="AU97">
        <v>0</v>
      </c>
      <c r="AV97">
        <v>22.5776</v>
      </c>
      <c r="AW97">
        <v>54.061799999999998</v>
      </c>
      <c r="AX97">
        <v>1.143</v>
      </c>
      <c r="AY97">
        <v>0</v>
      </c>
      <c r="AZ97">
        <f t="shared" si="3"/>
        <v>82.918394000000006</v>
      </c>
      <c r="BA97">
        <f t="shared" si="4"/>
        <v>2545.4815960000001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2.02</v>
      </c>
      <c r="BP97">
        <v>2.19</v>
      </c>
      <c r="BQ97">
        <v>3.4642300000000001</v>
      </c>
      <c r="BR97">
        <v>0</v>
      </c>
      <c r="BS97">
        <v>1.64</v>
      </c>
      <c r="BT97">
        <v>0</v>
      </c>
      <c r="BU97">
        <v>2.9693719999999999</v>
      </c>
      <c r="BV97">
        <v>1.342031</v>
      </c>
      <c r="BW97">
        <v>6.3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1.73</v>
      </c>
      <c r="CC97">
        <v>1.47</v>
      </c>
      <c r="CD97">
        <v>0.97</v>
      </c>
      <c r="CE97">
        <v>0</v>
      </c>
      <c r="CF97">
        <v>0.17</v>
      </c>
      <c r="CG97">
        <v>3.77</v>
      </c>
      <c r="CH97">
        <v>0</v>
      </c>
      <c r="CI97">
        <v>7.24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2.21</v>
      </c>
      <c r="CP97">
        <v>0.99528000000000005</v>
      </c>
      <c r="CQ97">
        <v>2.660075</v>
      </c>
      <c r="CR97">
        <v>2.34</v>
      </c>
      <c r="CS97">
        <v>1.9314100000000001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82.918394000000006</v>
      </c>
    </row>
    <row r="98" spans="1:114">
      <c r="A98" t="s">
        <v>140</v>
      </c>
      <c r="B98">
        <v>0</v>
      </c>
      <c r="C98">
        <v>0</v>
      </c>
      <c r="D98">
        <v>8.7680000000000007</v>
      </c>
      <c r="E98">
        <v>0</v>
      </c>
      <c r="F98">
        <v>0</v>
      </c>
      <c r="G98">
        <v>22.62</v>
      </c>
      <c r="H98">
        <v>0</v>
      </c>
      <c r="I98">
        <v>99.441000000000003</v>
      </c>
      <c r="J98">
        <v>1.143</v>
      </c>
      <c r="K98">
        <v>687.84215500000005</v>
      </c>
      <c r="L98">
        <v>322.68849999999998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11.661683</v>
      </c>
      <c r="W98">
        <v>43.16377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44.1464</v>
      </c>
      <c r="AH98">
        <v>0</v>
      </c>
      <c r="AI98">
        <v>0</v>
      </c>
      <c r="AJ98">
        <v>0</v>
      </c>
      <c r="AK98">
        <v>54.441000000000003</v>
      </c>
      <c r="AL98">
        <v>2.5564</v>
      </c>
      <c r="AM98">
        <v>0</v>
      </c>
      <c r="AN98">
        <v>0.74441999999999997</v>
      </c>
      <c r="AO98">
        <v>0</v>
      </c>
      <c r="AP98">
        <v>3.5868000000000002</v>
      </c>
      <c r="AQ98">
        <v>0</v>
      </c>
      <c r="AR98">
        <v>11.04</v>
      </c>
      <c r="AS98">
        <v>10.492559999999999</v>
      </c>
      <c r="AT98">
        <v>14.9968</v>
      </c>
      <c r="AU98">
        <v>0</v>
      </c>
      <c r="AV98">
        <v>22.5776</v>
      </c>
      <c r="AW98">
        <v>54.061799999999998</v>
      </c>
      <c r="AX98">
        <v>1.143</v>
      </c>
      <c r="AY98">
        <v>0</v>
      </c>
      <c r="AZ98">
        <f t="shared" si="3"/>
        <v>82.918394000000006</v>
      </c>
      <c r="BA98">
        <f t="shared" si="4"/>
        <v>2577.4623959999999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2.02</v>
      </c>
      <c r="BP98">
        <v>2.19</v>
      </c>
      <c r="BQ98">
        <v>3.4642300000000001</v>
      </c>
      <c r="BR98">
        <v>0</v>
      </c>
      <c r="BS98">
        <v>1.64</v>
      </c>
      <c r="BT98">
        <v>0</v>
      </c>
      <c r="BU98">
        <v>2.9693719999999999</v>
      </c>
      <c r="BV98">
        <v>1.342031</v>
      </c>
      <c r="BW98">
        <v>6.3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1.73</v>
      </c>
      <c r="CC98">
        <v>1.47</v>
      </c>
      <c r="CD98">
        <v>0.97</v>
      </c>
      <c r="CE98">
        <v>0</v>
      </c>
      <c r="CF98">
        <v>0.17</v>
      </c>
      <c r="CG98">
        <v>3.77</v>
      </c>
      <c r="CH98">
        <v>0</v>
      </c>
      <c r="CI98">
        <v>7.24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2.21</v>
      </c>
      <c r="CP98">
        <v>0.99528000000000005</v>
      </c>
      <c r="CQ98">
        <v>2.660075</v>
      </c>
      <c r="CR98">
        <v>2.34</v>
      </c>
      <c r="CS98">
        <v>1.9314100000000001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82.918394000000006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0.18084000000000036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2.3728679999999991</v>
      </c>
      <c r="J99">
        <f t="shared" si="6"/>
        <v>2.7432000000000012E-2</v>
      </c>
      <c r="K99">
        <f t="shared" si="6"/>
        <v>15.387819878749978</v>
      </c>
      <c r="L99">
        <f t="shared" si="6"/>
        <v>10.145245187499981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7.687889999999987</v>
      </c>
      <c r="V99">
        <f t="shared" si="6"/>
        <v>0.27988039200000042</v>
      </c>
      <c r="W99">
        <f t="shared" si="6"/>
        <v>1.0757193299999999</v>
      </c>
      <c r="X99">
        <f t="shared" si="6"/>
        <v>3.540375</v>
      </c>
      <c r="Y99">
        <f t="shared" si="6"/>
        <v>0</v>
      </c>
      <c r="Z99">
        <f t="shared" si="6"/>
        <v>0.12959925000000017</v>
      </c>
      <c r="AA99">
        <f t="shared" si="6"/>
        <v>8.6035739999999999E-2</v>
      </c>
      <c r="AB99">
        <f t="shared" si="6"/>
        <v>0.15685788000000009</v>
      </c>
      <c r="AC99">
        <f t="shared" si="6"/>
        <v>0</v>
      </c>
      <c r="AD99">
        <f t="shared" si="6"/>
        <v>0.12767779999999998</v>
      </c>
      <c r="AE99">
        <f t="shared" si="6"/>
        <v>0.27868199700000001</v>
      </c>
      <c r="AF99">
        <f t="shared" si="6"/>
        <v>0.34828480000000006</v>
      </c>
      <c r="AG99">
        <f t="shared" si="6"/>
        <v>1.0595136000000009</v>
      </c>
      <c r="AH99">
        <f t="shared" si="6"/>
        <v>0.72297999999999996</v>
      </c>
      <c r="AI99">
        <f t="shared" si="6"/>
        <v>5.6057499999999982E-2</v>
      </c>
      <c r="AJ99">
        <f t="shared" si="6"/>
        <v>0</v>
      </c>
      <c r="AK99">
        <f t="shared" si="6"/>
        <v>1.3065839999999973</v>
      </c>
      <c r="AL99">
        <f t="shared" si="6"/>
        <v>0.26946780000000015</v>
      </c>
      <c r="AM99">
        <f t="shared" si="6"/>
        <v>0.13788621000000001</v>
      </c>
      <c r="AN99">
        <f t="shared" si="6"/>
        <v>1.7866079999999999E-2</v>
      </c>
      <c r="AO99">
        <f t="shared" si="6"/>
        <v>0</v>
      </c>
      <c r="AP99">
        <f t="shared" si="6"/>
        <v>7.5258750000000027E-2</v>
      </c>
      <c r="AQ99">
        <f t="shared" si="6"/>
        <v>0.52139999999999997</v>
      </c>
      <c r="AR99">
        <f t="shared" si="6"/>
        <v>0.34417200000000026</v>
      </c>
      <c r="AS99">
        <f t="shared" si="6"/>
        <v>0.3079162799999996</v>
      </c>
      <c r="AT99">
        <f t="shared" si="6"/>
        <v>0.35992319999999939</v>
      </c>
      <c r="AU99">
        <f t="shared" si="6"/>
        <v>0</v>
      </c>
      <c r="AV99">
        <f t="shared" si="6"/>
        <v>0.71152320000000091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1.9855465437500004</v>
      </c>
      <c r="BA99">
        <f>SUM(B99:AZ99)</f>
        <v>64.915418154999927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4.9302500000000056E-4</v>
      </c>
      <c r="BG99">
        <f t="shared" si="7"/>
        <v>0</v>
      </c>
      <c r="BH99">
        <f t="shared" si="7"/>
        <v>8.8799999999999922E-5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5.0318399999999994E-4</v>
      </c>
      <c r="BO99">
        <f t="shared" si="8"/>
        <v>4.8480000000000058E-2</v>
      </c>
      <c r="BP99">
        <f t="shared" si="8"/>
        <v>5.2559999999999961E-2</v>
      </c>
      <c r="BQ99">
        <f t="shared" si="8"/>
        <v>8.3141519999999802E-2</v>
      </c>
      <c r="BR99">
        <f t="shared" si="8"/>
        <v>2.1798939999999995E-3</v>
      </c>
      <c r="BS99">
        <f t="shared" si="8"/>
        <v>3.9359999999999951E-2</v>
      </c>
      <c r="BT99">
        <f t="shared" si="8"/>
        <v>5.5103999999999995E-3</v>
      </c>
      <c r="BU99">
        <f t="shared" si="8"/>
        <v>6.9729673000000048E-2</v>
      </c>
      <c r="BV99">
        <f t="shared" si="8"/>
        <v>3.1874133000000061E-2</v>
      </c>
      <c r="BW99">
        <f t="shared" si="8"/>
        <v>0.1512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4.1544999999999964E-2</v>
      </c>
      <c r="CC99">
        <f t="shared" si="8"/>
        <v>3.5642499999999987E-2</v>
      </c>
      <c r="CD99">
        <f t="shared" si="8"/>
        <v>2.3600000000000013E-2</v>
      </c>
      <c r="CE99">
        <f t="shared" si="8"/>
        <v>0</v>
      </c>
      <c r="CF99">
        <f t="shared" si="8"/>
        <v>4.1199999999999995E-3</v>
      </c>
      <c r="CG99">
        <f t="shared" si="8"/>
        <v>9.0479999999999949E-2</v>
      </c>
      <c r="CH99">
        <f t="shared" si="8"/>
        <v>5.7833999999999993E-3</v>
      </c>
      <c r="CI99">
        <f t="shared" si="8"/>
        <v>0.17363500000000012</v>
      </c>
      <c r="CJ99">
        <f t="shared" si="8"/>
        <v>4.6079999999999934E-2</v>
      </c>
      <c r="CK99">
        <f t="shared" si="8"/>
        <v>4.2507500000000017E-2</v>
      </c>
      <c r="CL99">
        <f t="shared" si="8"/>
        <v>0.11945867599999997</v>
      </c>
      <c r="CM99">
        <f t="shared" si="8"/>
        <v>4.4887488000000059E-2</v>
      </c>
      <c r="CN99">
        <f t="shared" si="8"/>
        <v>8.5031087999999852E-2</v>
      </c>
      <c r="CO99">
        <f t="shared" si="8"/>
        <v>6.1907500000000087E-2</v>
      </c>
      <c r="CP99">
        <f t="shared" si="8"/>
        <v>2.3886719999999965E-2</v>
      </c>
      <c r="CQ99">
        <f t="shared" si="8"/>
        <v>4.6560558750000057E-2</v>
      </c>
      <c r="CR99">
        <f t="shared" si="8"/>
        <v>5.6160000000000071E-2</v>
      </c>
      <c r="CS99">
        <f t="shared" si="8"/>
        <v>4.6591220000000023E-2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1.9855465437500004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Y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358.70002799999997</v>
      </c>
      <c r="L3">
        <v>317.67952000000002</v>
      </c>
      <c r="M3">
        <v>43.256309999999999</v>
      </c>
      <c r="N3">
        <v>79.455190000000002</v>
      </c>
      <c r="O3">
        <v>119.57368200000001</v>
      </c>
      <c r="P3">
        <v>117.85553400000001</v>
      </c>
      <c r="Q3">
        <v>10.271240000000001</v>
      </c>
      <c r="R3">
        <v>19.431429000000001</v>
      </c>
      <c r="S3">
        <v>11.855287000000001</v>
      </c>
      <c r="T3">
        <v>0.53659199999999996</v>
      </c>
      <c r="U3">
        <v>267.51027599999998</v>
      </c>
      <c r="V3">
        <v>1.9164000000000001</v>
      </c>
      <c r="W3">
        <v>14.171778</v>
      </c>
      <c r="X3">
        <v>34.054428000000001</v>
      </c>
      <c r="Y3">
        <v>0</v>
      </c>
      <c r="Z3">
        <v>6.2798509999999998</v>
      </c>
      <c r="AA3">
        <v>0</v>
      </c>
      <c r="AB3">
        <v>26.280436000000002</v>
      </c>
      <c r="AC3">
        <v>0</v>
      </c>
      <c r="AD3">
        <v>0</v>
      </c>
      <c r="AE3">
        <v>0</v>
      </c>
      <c r="AF3">
        <v>8.7617809999999992</v>
      </c>
      <c r="AG3">
        <v>42.301079999999999</v>
      </c>
      <c r="AH3">
        <v>0</v>
      </c>
      <c r="AI3">
        <v>0</v>
      </c>
      <c r="AJ3">
        <v>0</v>
      </c>
      <c r="AK3">
        <v>52.165365999999999</v>
      </c>
      <c r="AL3">
        <v>2.4495420000000001</v>
      </c>
      <c r="AM3">
        <v>0</v>
      </c>
      <c r="AN3">
        <v>0.71330300000000002</v>
      </c>
      <c r="AO3">
        <v>0</v>
      </c>
      <c r="AP3">
        <v>2.8231449999999998</v>
      </c>
      <c r="AQ3">
        <v>0</v>
      </c>
      <c r="AR3">
        <v>33.851289999999999</v>
      </c>
      <c r="AS3">
        <v>15.983236</v>
      </c>
      <c r="AT3">
        <v>14.369934000000001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78.649881999999991</v>
      </c>
      <c r="BA3">
        <f>SUM(B3:AZ3)</f>
        <v>1680.89654</v>
      </c>
      <c r="BD3">
        <v>6.94</v>
      </c>
      <c r="BE3">
        <v>1.84</v>
      </c>
      <c r="BF3">
        <v>2.87</v>
      </c>
      <c r="BG3">
        <v>1.72</v>
      </c>
      <c r="BH3">
        <v>6.04</v>
      </c>
      <c r="BI3">
        <v>1.41</v>
      </c>
      <c r="BJ3">
        <v>0.94</v>
      </c>
      <c r="BK3">
        <v>1.71</v>
      </c>
      <c r="BL3">
        <v>0</v>
      </c>
      <c r="BM3">
        <v>0.16</v>
      </c>
      <c r="BN3">
        <v>2.2400000000000002</v>
      </c>
      <c r="BO3">
        <v>3.61</v>
      </c>
      <c r="BP3">
        <v>0.25</v>
      </c>
      <c r="BQ3">
        <v>1.94</v>
      </c>
      <c r="BR3">
        <v>2.1</v>
      </c>
      <c r="BS3">
        <v>1.57</v>
      </c>
      <c r="BT3">
        <v>2.739954</v>
      </c>
      <c r="BU3">
        <v>1.2482139999999999</v>
      </c>
      <c r="BV3">
        <v>1.861016</v>
      </c>
      <c r="BW3">
        <v>1.861453</v>
      </c>
      <c r="BX3">
        <v>1.8774740000000001</v>
      </c>
      <c r="BY3">
        <v>2.5718679999999998</v>
      </c>
      <c r="BZ3">
        <v>1.2722169999999999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4.883121</v>
      </c>
      <c r="CK3">
        <v>1.792133</v>
      </c>
      <c r="CL3">
        <v>1.856811</v>
      </c>
      <c r="CM3">
        <v>3.365221</v>
      </c>
      <c r="CN3">
        <v>3.3948659999999999</v>
      </c>
      <c r="CO3">
        <v>4.1149899999999997</v>
      </c>
      <c r="CP3">
        <v>4.080495</v>
      </c>
      <c r="CQ3">
        <v>3.3194249999999998</v>
      </c>
      <c r="CR3">
        <v>0.810867</v>
      </c>
      <c r="CS3">
        <v>1.3385050000000001</v>
      </c>
      <c r="CT3">
        <v>0</v>
      </c>
      <c r="CU3">
        <v>0</v>
      </c>
      <c r="CV3">
        <v>0</v>
      </c>
      <c r="CW3">
        <v>0.92125199999999996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78.649881999999991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358.69415099999998</v>
      </c>
      <c r="L4">
        <v>317.67952000000002</v>
      </c>
      <c r="M4">
        <v>43.256309999999999</v>
      </c>
      <c r="N4">
        <v>79.455190000000002</v>
      </c>
      <c r="O4">
        <v>119.57368200000001</v>
      </c>
      <c r="P4">
        <v>117.85553400000001</v>
      </c>
      <c r="Q4">
        <v>10.271240000000001</v>
      </c>
      <c r="R4">
        <v>19.431429000000001</v>
      </c>
      <c r="S4">
        <v>11.855287000000001</v>
      </c>
      <c r="T4">
        <v>0.53659199999999996</v>
      </c>
      <c r="U4">
        <v>267.51027599999998</v>
      </c>
      <c r="V4">
        <v>1.9164000000000001</v>
      </c>
      <c r="W4">
        <v>14.171778</v>
      </c>
      <c r="X4">
        <v>34.054428000000001</v>
      </c>
      <c r="Y4">
        <v>0</v>
      </c>
      <c r="Z4">
        <v>6.2798509999999998</v>
      </c>
      <c r="AA4">
        <v>0</v>
      </c>
      <c r="AB4">
        <v>26.280436000000002</v>
      </c>
      <c r="AC4">
        <v>0</v>
      </c>
      <c r="AD4">
        <v>0</v>
      </c>
      <c r="AE4">
        <v>0</v>
      </c>
      <c r="AF4">
        <v>8.7617809999999992</v>
      </c>
      <c r="AG4">
        <v>42.301079999999999</v>
      </c>
      <c r="AH4">
        <v>0</v>
      </c>
      <c r="AI4">
        <v>0</v>
      </c>
      <c r="AJ4">
        <v>0</v>
      </c>
      <c r="AK4">
        <v>52.165365999999999</v>
      </c>
      <c r="AL4">
        <v>2.4495420000000001</v>
      </c>
      <c r="AM4">
        <v>0</v>
      </c>
      <c r="AN4">
        <v>0.71330300000000002</v>
      </c>
      <c r="AO4">
        <v>0</v>
      </c>
      <c r="AP4">
        <v>2.8231449999999998</v>
      </c>
      <c r="AQ4">
        <v>0</v>
      </c>
      <c r="AR4">
        <v>33.851289999999999</v>
      </c>
      <c r="AS4">
        <v>15.983236</v>
      </c>
      <c r="AT4">
        <v>14.369934000000001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78.649881999999991</v>
      </c>
      <c r="BA4">
        <f t="shared" ref="BA4:BA67" si="1">SUM(B4:AZ4)</f>
        <v>1680.8906629999999</v>
      </c>
      <c r="BD4">
        <v>6.94</v>
      </c>
      <c r="BE4">
        <v>1.84</v>
      </c>
      <c r="BF4">
        <v>2.87</v>
      </c>
      <c r="BG4">
        <v>1.72</v>
      </c>
      <c r="BH4">
        <v>6.04</v>
      </c>
      <c r="BI4">
        <v>1.41</v>
      </c>
      <c r="BJ4">
        <v>0.94</v>
      </c>
      <c r="BK4">
        <v>1.71</v>
      </c>
      <c r="BL4">
        <v>0</v>
      </c>
      <c r="BM4">
        <v>0.16</v>
      </c>
      <c r="BN4">
        <v>2.2400000000000002</v>
      </c>
      <c r="BO4">
        <v>3.61</v>
      </c>
      <c r="BP4">
        <v>0.25</v>
      </c>
      <c r="BQ4">
        <v>1.94</v>
      </c>
      <c r="BR4">
        <v>2.1</v>
      </c>
      <c r="BS4">
        <v>1.57</v>
      </c>
      <c r="BT4">
        <v>2.739954</v>
      </c>
      <c r="BU4">
        <v>1.2482139999999999</v>
      </c>
      <c r="BV4">
        <v>1.861016</v>
      </c>
      <c r="BW4">
        <v>1.861453</v>
      </c>
      <c r="BX4">
        <v>1.8774740000000001</v>
      </c>
      <c r="BY4">
        <v>2.5718679999999998</v>
      </c>
      <c r="BZ4">
        <v>1.2722169999999999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4.883121</v>
      </c>
      <c r="CK4">
        <v>1.792133</v>
      </c>
      <c r="CL4">
        <v>1.856811</v>
      </c>
      <c r="CM4">
        <v>3.365221</v>
      </c>
      <c r="CN4">
        <v>3.3948659999999999</v>
      </c>
      <c r="CO4">
        <v>4.1149899999999997</v>
      </c>
      <c r="CP4">
        <v>4.080495</v>
      </c>
      <c r="CQ4">
        <v>3.3194249999999998</v>
      </c>
      <c r="CR4">
        <v>0.810867</v>
      </c>
      <c r="CS4">
        <v>1.3385050000000001</v>
      </c>
      <c r="CT4">
        <v>0</v>
      </c>
      <c r="CU4">
        <v>0</v>
      </c>
      <c r="CV4">
        <v>0</v>
      </c>
      <c r="CW4">
        <v>0.92125199999999996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78.649881999999991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358.86809599999998</v>
      </c>
      <c r="L5">
        <v>317.67952000000002</v>
      </c>
      <c r="M5">
        <v>46.136543000000003</v>
      </c>
      <c r="N5">
        <v>79.455190000000002</v>
      </c>
      <c r="O5">
        <v>119.57368200000001</v>
      </c>
      <c r="P5">
        <v>117.85553400000001</v>
      </c>
      <c r="Q5">
        <v>11.171188000000001</v>
      </c>
      <c r="R5">
        <v>20.081790999999999</v>
      </c>
      <c r="S5">
        <v>12.379125</v>
      </c>
      <c r="T5">
        <v>0.53659199999999996</v>
      </c>
      <c r="U5">
        <v>267.51027599999998</v>
      </c>
      <c r="V5">
        <v>1.9164000000000001</v>
      </c>
      <c r="W5">
        <v>14.171778</v>
      </c>
      <c r="X5">
        <v>34.054428000000001</v>
      </c>
      <c r="Y5">
        <v>0</v>
      </c>
      <c r="Z5">
        <v>6.2798509999999998</v>
      </c>
      <c r="AA5">
        <v>0</v>
      </c>
      <c r="AB5">
        <v>26.280436000000002</v>
      </c>
      <c r="AC5">
        <v>0</v>
      </c>
      <c r="AD5">
        <v>0</v>
      </c>
      <c r="AE5">
        <v>0</v>
      </c>
      <c r="AF5">
        <v>8.7617809999999992</v>
      </c>
      <c r="AG5">
        <v>42.301079999999999</v>
      </c>
      <c r="AH5">
        <v>0</v>
      </c>
      <c r="AI5">
        <v>0</v>
      </c>
      <c r="AJ5">
        <v>0</v>
      </c>
      <c r="AK5">
        <v>52.165365999999999</v>
      </c>
      <c r="AL5">
        <v>2.4495420000000001</v>
      </c>
      <c r="AM5">
        <v>0</v>
      </c>
      <c r="AN5">
        <v>0.71330300000000002</v>
      </c>
      <c r="AO5">
        <v>0</v>
      </c>
      <c r="AP5">
        <v>7.364725</v>
      </c>
      <c r="AQ5">
        <v>0</v>
      </c>
      <c r="AR5">
        <v>8.4628219999999992</v>
      </c>
      <c r="AS5">
        <v>15.983236</v>
      </c>
      <c r="AT5">
        <v>14.369934000000001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78.496491999999989</v>
      </c>
      <c r="BA5">
        <f t="shared" si="1"/>
        <v>1665.0187109999997</v>
      </c>
      <c r="BD5">
        <v>6.94</v>
      </c>
      <c r="BE5">
        <v>1.84</v>
      </c>
      <c r="BF5">
        <v>2.87</v>
      </c>
      <c r="BG5">
        <v>1.72</v>
      </c>
      <c r="BH5">
        <v>6.04</v>
      </c>
      <c r="BI5">
        <v>1.41</v>
      </c>
      <c r="BJ5">
        <v>0.94</v>
      </c>
      <c r="BK5">
        <v>1.66</v>
      </c>
      <c r="BL5">
        <v>0</v>
      </c>
      <c r="BM5">
        <v>0.16</v>
      </c>
      <c r="BN5">
        <v>2.2400000000000002</v>
      </c>
      <c r="BO5">
        <v>3.61</v>
      </c>
      <c r="BP5">
        <v>0.25</v>
      </c>
      <c r="BQ5">
        <v>1.94</v>
      </c>
      <c r="BR5">
        <v>2.1</v>
      </c>
      <c r="BS5">
        <v>1.57</v>
      </c>
      <c r="BT5">
        <v>2.739954</v>
      </c>
      <c r="BU5">
        <v>1.2482139999999999</v>
      </c>
      <c r="BV5">
        <v>1.7576259999999999</v>
      </c>
      <c r="BW5">
        <v>1.861453</v>
      </c>
      <c r="BX5">
        <v>1.8774740000000001</v>
      </c>
      <c r="BY5">
        <v>2.5718679999999998</v>
      </c>
      <c r="BZ5">
        <v>1.2722169999999999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4.883121</v>
      </c>
      <c r="CK5">
        <v>1.792133</v>
      </c>
      <c r="CL5">
        <v>1.856811</v>
      </c>
      <c r="CM5">
        <v>3.365221</v>
      </c>
      <c r="CN5">
        <v>3.3948659999999999</v>
      </c>
      <c r="CO5">
        <v>4.1149899999999997</v>
      </c>
      <c r="CP5">
        <v>4.080495</v>
      </c>
      <c r="CQ5">
        <v>3.3194249999999998</v>
      </c>
      <c r="CR5">
        <v>0.810867</v>
      </c>
      <c r="CS5">
        <v>1.3385050000000001</v>
      </c>
      <c r="CT5">
        <v>0</v>
      </c>
      <c r="CU5">
        <v>0</v>
      </c>
      <c r="CV5">
        <v>0</v>
      </c>
      <c r="CW5">
        <v>0.92125199999999996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78.496491999999989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358.86251800000002</v>
      </c>
      <c r="L6">
        <v>317.67952000000002</v>
      </c>
      <c r="M6">
        <v>46.136543000000003</v>
      </c>
      <c r="N6">
        <v>79.455190000000002</v>
      </c>
      <c r="O6">
        <v>119.57368200000001</v>
      </c>
      <c r="P6">
        <v>117.85553400000001</v>
      </c>
      <c r="Q6">
        <v>11.171188000000001</v>
      </c>
      <c r="R6">
        <v>20.081790999999999</v>
      </c>
      <c r="S6">
        <v>12.379125</v>
      </c>
      <c r="T6">
        <v>0.53659199999999996</v>
      </c>
      <c r="U6">
        <v>267.51027599999998</v>
      </c>
      <c r="V6">
        <v>1.9164000000000001</v>
      </c>
      <c r="W6">
        <v>14.171778</v>
      </c>
      <c r="X6">
        <v>34.054428000000001</v>
      </c>
      <c r="Y6">
        <v>0</v>
      </c>
      <c r="Z6">
        <v>6.2798509999999998</v>
      </c>
      <c r="AA6">
        <v>0</v>
      </c>
      <c r="AB6">
        <v>26.280436000000002</v>
      </c>
      <c r="AC6">
        <v>0</v>
      </c>
      <c r="AD6">
        <v>0</v>
      </c>
      <c r="AE6">
        <v>0</v>
      </c>
      <c r="AF6">
        <v>8.7617809999999992</v>
      </c>
      <c r="AG6">
        <v>42.301079999999999</v>
      </c>
      <c r="AH6">
        <v>0</v>
      </c>
      <c r="AI6">
        <v>0</v>
      </c>
      <c r="AJ6">
        <v>0</v>
      </c>
      <c r="AK6">
        <v>52.165365999999999</v>
      </c>
      <c r="AL6">
        <v>2.4495420000000001</v>
      </c>
      <c r="AM6">
        <v>0</v>
      </c>
      <c r="AN6">
        <v>0.71330300000000002</v>
      </c>
      <c r="AO6">
        <v>0</v>
      </c>
      <c r="AP6">
        <v>7.364725</v>
      </c>
      <c r="AQ6">
        <v>0</v>
      </c>
      <c r="AR6">
        <v>5.2892640000000002</v>
      </c>
      <c r="AS6">
        <v>15.983236</v>
      </c>
      <c r="AT6">
        <v>14.369934000000001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78.496491999999989</v>
      </c>
      <c r="BA6">
        <f t="shared" si="1"/>
        <v>1661.8395749999997</v>
      </c>
      <c r="BD6">
        <v>6.94</v>
      </c>
      <c r="BE6">
        <v>1.84</v>
      </c>
      <c r="BF6">
        <v>2.87</v>
      </c>
      <c r="BG6">
        <v>1.72</v>
      </c>
      <c r="BH6">
        <v>6.04</v>
      </c>
      <c r="BI6">
        <v>1.41</v>
      </c>
      <c r="BJ6">
        <v>0.94</v>
      </c>
      <c r="BK6">
        <v>1.66</v>
      </c>
      <c r="BL6">
        <v>0</v>
      </c>
      <c r="BM6">
        <v>0.16</v>
      </c>
      <c r="BN6">
        <v>2.2400000000000002</v>
      </c>
      <c r="BO6">
        <v>3.61</v>
      </c>
      <c r="BP6">
        <v>0.25</v>
      </c>
      <c r="BQ6">
        <v>1.94</v>
      </c>
      <c r="BR6">
        <v>2.1</v>
      </c>
      <c r="BS6">
        <v>1.57</v>
      </c>
      <c r="BT6">
        <v>2.739954</v>
      </c>
      <c r="BU6">
        <v>1.2482139999999999</v>
      </c>
      <c r="BV6">
        <v>1.7576259999999999</v>
      </c>
      <c r="BW6">
        <v>1.861453</v>
      </c>
      <c r="BX6">
        <v>1.8774740000000001</v>
      </c>
      <c r="BY6">
        <v>2.5718679999999998</v>
      </c>
      <c r="BZ6">
        <v>1.2722169999999999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4.883121</v>
      </c>
      <c r="CK6">
        <v>1.792133</v>
      </c>
      <c r="CL6">
        <v>1.856811</v>
      </c>
      <c r="CM6">
        <v>3.365221</v>
      </c>
      <c r="CN6">
        <v>3.3948659999999999</v>
      </c>
      <c r="CO6">
        <v>4.1149899999999997</v>
      </c>
      <c r="CP6">
        <v>4.080495</v>
      </c>
      <c r="CQ6">
        <v>3.3194249999999998</v>
      </c>
      <c r="CR6">
        <v>0.810867</v>
      </c>
      <c r="CS6">
        <v>1.3385050000000001</v>
      </c>
      <c r="CT6">
        <v>0</v>
      </c>
      <c r="CU6">
        <v>0</v>
      </c>
      <c r="CV6">
        <v>0</v>
      </c>
      <c r="CW6">
        <v>0.92125199999999996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78.496491999999989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358.86809599999998</v>
      </c>
      <c r="L7">
        <v>317.67952000000002</v>
      </c>
      <c r="M7">
        <v>46.136543000000003</v>
      </c>
      <c r="N7">
        <v>79.455190000000002</v>
      </c>
      <c r="O7">
        <v>119.57368200000001</v>
      </c>
      <c r="P7">
        <v>117.85553400000001</v>
      </c>
      <c r="Q7">
        <v>10.278219</v>
      </c>
      <c r="R7">
        <v>20.081790999999999</v>
      </c>
      <c r="S7">
        <v>12.379125</v>
      </c>
      <c r="T7">
        <v>0.53659199999999996</v>
      </c>
      <c r="U7">
        <v>267.51027599999998</v>
      </c>
      <c r="V7">
        <v>1.9164000000000001</v>
      </c>
      <c r="W7">
        <v>14.171778</v>
      </c>
      <c r="X7">
        <v>34.054428000000001</v>
      </c>
      <c r="Y7">
        <v>0</v>
      </c>
      <c r="Z7">
        <v>6.2798509999999998</v>
      </c>
      <c r="AA7">
        <v>0</v>
      </c>
      <c r="AB7">
        <v>13.03382</v>
      </c>
      <c r="AC7">
        <v>0</v>
      </c>
      <c r="AD7">
        <v>0</v>
      </c>
      <c r="AE7">
        <v>0</v>
      </c>
      <c r="AF7">
        <v>8.7617809999999992</v>
      </c>
      <c r="AG7">
        <v>42.301079999999999</v>
      </c>
      <c r="AH7">
        <v>0</v>
      </c>
      <c r="AI7">
        <v>0</v>
      </c>
      <c r="AJ7">
        <v>0</v>
      </c>
      <c r="AK7">
        <v>52.165365999999999</v>
      </c>
      <c r="AL7">
        <v>2.4495420000000001</v>
      </c>
      <c r="AM7">
        <v>0</v>
      </c>
      <c r="AN7">
        <v>0.71330300000000002</v>
      </c>
      <c r="AO7">
        <v>0</v>
      </c>
      <c r="AP7">
        <v>7.364725</v>
      </c>
      <c r="AQ7">
        <v>0</v>
      </c>
      <c r="AR7">
        <v>5.2892640000000002</v>
      </c>
      <c r="AS7">
        <v>9.2805890000000009</v>
      </c>
      <c r="AT7">
        <v>14.369934000000001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78.496491999999989</v>
      </c>
      <c r="BA7">
        <f t="shared" si="1"/>
        <v>1641.0029209999998</v>
      </c>
      <c r="BD7">
        <v>6.94</v>
      </c>
      <c r="BE7">
        <v>1.84</v>
      </c>
      <c r="BF7">
        <v>2.87</v>
      </c>
      <c r="BG7">
        <v>1.72</v>
      </c>
      <c r="BH7">
        <v>6.04</v>
      </c>
      <c r="BI7">
        <v>1.41</v>
      </c>
      <c r="BJ7">
        <v>0.94</v>
      </c>
      <c r="BK7">
        <v>1.66</v>
      </c>
      <c r="BL7">
        <v>0</v>
      </c>
      <c r="BM7">
        <v>0.16</v>
      </c>
      <c r="BN7">
        <v>2.2400000000000002</v>
      </c>
      <c r="BO7">
        <v>3.61</v>
      </c>
      <c r="BP7">
        <v>0.25</v>
      </c>
      <c r="BQ7">
        <v>1.94</v>
      </c>
      <c r="BR7">
        <v>2.1</v>
      </c>
      <c r="BS7">
        <v>1.57</v>
      </c>
      <c r="BT7">
        <v>2.739954</v>
      </c>
      <c r="BU7">
        <v>1.2482139999999999</v>
      </c>
      <c r="BV7">
        <v>1.7576259999999999</v>
      </c>
      <c r="BW7">
        <v>1.861453</v>
      </c>
      <c r="BX7">
        <v>1.8774740000000001</v>
      </c>
      <c r="BY7">
        <v>2.5718679999999998</v>
      </c>
      <c r="BZ7">
        <v>1.2722169999999999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4.883121</v>
      </c>
      <c r="CK7">
        <v>1.792133</v>
      </c>
      <c r="CL7">
        <v>1.856811</v>
      </c>
      <c r="CM7">
        <v>3.365221</v>
      </c>
      <c r="CN7">
        <v>3.3948659999999999</v>
      </c>
      <c r="CO7">
        <v>4.1149899999999997</v>
      </c>
      <c r="CP7">
        <v>4.080495</v>
      </c>
      <c r="CQ7">
        <v>3.3194249999999998</v>
      </c>
      <c r="CR7">
        <v>0.810867</v>
      </c>
      <c r="CS7">
        <v>1.3385050000000001</v>
      </c>
      <c r="CT7">
        <v>0</v>
      </c>
      <c r="CU7">
        <v>0</v>
      </c>
      <c r="CV7">
        <v>0</v>
      </c>
      <c r="CW7">
        <v>0.92125199999999996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78.496491999999989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358.86251800000002</v>
      </c>
      <c r="L8">
        <v>317.67952000000002</v>
      </c>
      <c r="M8">
        <v>46.136543000000003</v>
      </c>
      <c r="N8">
        <v>79.455190000000002</v>
      </c>
      <c r="O8">
        <v>119.57368200000001</v>
      </c>
      <c r="P8">
        <v>117.85553400000001</v>
      </c>
      <c r="Q8">
        <v>10.278219</v>
      </c>
      <c r="R8">
        <v>20.081790999999999</v>
      </c>
      <c r="S8">
        <v>12.379125</v>
      </c>
      <c r="T8">
        <v>0.53659199999999996</v>
      </c>
      <c r="U8">
        <v>267.51027599999998</v>
      </c>
      <c r="V8">
        <v>1.9164000000000001</v>
      </c>
      <c r="W8">
        <v>14.171778</v>
      </c>
      <c r="X8">
        <v>34.054428000000001</v>
      </c>
      <c r="Y8">
        <v>0</v>
      </c>
      <c r="Z8">
        <v>6.2798509999999998</v>
      </c>
      <c r="AA8">
        <v>0</v>
      </c>
      <c r="AB8">
        <v>13.03382</v>
      </c>
      <c r="AC8">
        <v>0</v>
      </c>
      <c r="AD8">
        <v>0</v>
      </c>
      <c r="AE8">
        <v>0</v>
      </c>
      <c r="AF8">
        <v>8.7617809999999992</v>
      </c>
      <c r="AG8">
        <v>42.301079999999999</v>
      </c>
      <c r="AH8">
        <v>0</v>
      </c>
      <c r="AI8">
        <v>0</v>
      </c>
      <c r="AJ8">
        <v>0</v>
      </c>
      <c r="AK8">
        <v>52.165365999999999</v>
      </c>
      <c r="AL8">
        <v>2.4495420000000001</v>
      </c>
      <c r="AM8">
        <v>0</v>
      </c>
      <c r="AN8">
        <v>0.71330300000000002</v>
      </c>
      <c r="AO8">
        <v>0</v>
      </c>
      <c r="AP8">
        <v>7.364725</v>
      </c>
      <c r="AQ8">
        <v>0</v>
      </c>
      <c r="AR8">
        <v>5.2892640000000002</v>
      </c>
      <c r="AS8">
        <v>9.2805890000000009</v>
      </c>
      <c r="AT8">
        <v>14.369934000000001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78.496491999999989</v>
      </c>
      <c r="BA8">
        <f t="shared" si="1"/>
        <v>1640.9973429999998</v>
      </c>
      <c r="BD8">
        <v>6.94</v>
      </c>
      <c r="BE8">
        <v>1.84</v>
      </c>
      <c r="BF8">
        <v>2.87</v>
      </c>
      <c r="BG8">
        <v>1.72</v>
      </c>
      <c r="BH8">
        <v>6.04</v>
      </c>
      <c r="BI8">
        <v>1.41</v>
      </c>
      <c r="BJ8">
        <v>0.94</v>
      </c>
      <c r="BK8">
        <v>1.66</v>
      </c>
      <c r="BL8">
        <v>0</v>
      </c>
      <c r="BM8">
        <v>0.16</v>
      </c>
      <c r="BN8">
        <v>2.2400000000000002</v>
      </c>
      <c r="BO8">
        <v>3.61</v>
      </c>
      <c r="BP8">
        <v>0.25</v>
      </c>
      <c r="BQ8">
        <v>1.94</v>
      </c>
      <c r="BR8">
        <v>2.1</v>
      </c>
      <c r="BS8">
        <v>1.57</v>
      </c>
      <c r="BT8">
        <v>2.739954</v>
      </c>
      <c r="BU8">
        <v>1.2482139999999999</v>
      </c>
      <c r="BV8">
        <v>1.7576259999999999</v>
      </c>
      <c r="BW8">
        <v>1.861453</v>
      </c>
      <c r="BX8">
        <v>1.8774740000000001</v>
      </c>
      <c r="BY8">
        <v>2.5718679999999998</v>
      </c>
      <c r="BZ8">
        <v>1.2722169999999999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4.883121</v>
      </c>
      <c r="CK8">
        <v>1.792133</v>
      </c>
      <c r="CL8">
        <v>1.856811</v>
      </c>
      <c r="CM8">
        <v>3.365221</v>
      </c>
      <c r="CN8">
        <v>3.3948659999999999</v>
      </c>
      <c r="CO8">
        <v>4.1149899999999997</v>
      </c>
      <c r="CP8">
        <v>4.080495</v>
      </c>
      <c r="CQ8">
        <v>3.3194249999999998</v>
      </c>
      <c r="CR8">
        <v>0.810867</v>
      </c>
      <c r="CS8">
        <v>1.3385050000000001</v>
      </c>
      <c r="CT8">
        <v>0</v>
      </c>
      <c r="CU8">
        <v>0</v>
      </c>
      <c r="CV8">
        <v>0</v>
      </c>
      <c r="CW8">
        <v>0.92125199999999996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78.496491999999989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358.86809599999998</v>
      </c>
      <c r="L9">
        <v>317.67952000000002</v>
      </c>
      <c r="M9">
        <v>46.136543000000003</v>
      </c>
      <c r="N9">
        <v>79.455190000000002</v>
      </c>
      <c r="O9">
        <v>119.57368200000001</v>
      </c>
      <c r="P9">
        <v>117.85553400000001</v>
      </c>
      <c r="Q9">
        <v>10.278219</v>
      </c>
      <c r="R9">
        <v>20.081790999999999</v>
      </c>
      <c r="S9">
        <v>12.379125</v>
      </c>
      <c r="T9">
        <v>0.53659199999999996</v>
      </c>
      <c r="U9">
        <v>267.51027599999998</v>
      </c>
      <c r="V9">
        <v>1.9164000000000001</v>
      </c>
      <c r="W9">
        <v>14.171778</v>
      </c>
      <c r="X9">
        <v>34.054428000000001</v>
      </c>
      <c r="Y9">
        <v>0</v>
      </c>
      <c r="Z9">
        <v>6.2798509999999998</v>
      </c>
      <c r="AA9">
        <v>0</v>
      </c>
      <c r="AB9">
        <v>13.03382</v>
      </c>
      <c r="AC9">
        <v>0</v>
      </c>
      <c r="AD9">
        <v>0</v>
      </c>
      <c r="AE9">
        <v>0</v>
      </c>
      <c r="AF9">
        <v>8.7617809999999992</v>
      </c>
      <c r="AG9">
        <v>42.301079999999999</v>
      </c>
      <c r="AH9">
        <v>0</v>
      </c>
      <c r="AI9">
        <v>0</v>
      </c>
      <c r="AJ9">
        <v>0</v>
      </c>
      <c r="AK9">
        <v>52.165365999999999</v>
      </c>
      <c r="AL9">
        <v>12.247712</v>
      </c>
      <c r="AM9">
        <v>0</v>
      </c>
      <c r="AN9">
        <v>0.71330300000000002</v>
      </c>
      <c r="AO9">
        <v>0</v>
      </c>
      <c r="AP9">
        <v>7.364725</v>
      </c>
      <c r="AQ9">
        <v>0</v>
      </c>
      <c r="AR9">
        <v>5.2892640000000002</v>
      </c>
      <c r="AS9">
        <v>9.2805890000000009</v>
      </c>
      <c r="AT9">
        <v>14.369934000000001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78.599881999999994</v>
      </c>
      <c r="BA9">
        <f t="shared" si="1"/>
        <v>1650.9044809999998</v>
      </c>
      <c r="BD9">
        <v>6.94</v>
      </c>
      <c r="BE9">
        <v>1.84</v>
      </c>
      <c r="BF9">
        <v>2.87</v>
      </c>
      <c r="BG9">
        <v>1.72</v>
      </c>
      <c r="BH9">
        <v>6.04</v>
      </c>
      <c r="BI9">
        <v>1.41</v>
      </c>
      <c r="BJ9">
        <v>0.94</v>
      </c>
      <c r="BK9">
        <v>1.66</v>
      </c>
      <c r="BL9">
        <v>0</v>
      </c>
      <c r="BM9">
        <v>0.16</v>
      </c>
      <c r="BN9">
        <v>2.2400000000000002</v>
      </c>
      <c r="BO9">
        <v>3.61</v>
      </c>
      <c r="BP9">
        <v>0.25</v>
      </c>
      <c r="BQ9">
        <v>1.94</v>
      </c>
      <c r="BR9">
        <v>2.1</v>
      </c>
      <c r="BS9">
        <v>1.57</v>
      </c>
      <c r="BT9">
        <v>2.739954</v>
      </c>
      <c r="BU9">
        <v>1.2482139999999999</v>
      </c>
      <c r="BV9">
        <v>1.861016</v>
      </c>
      <c r="BW9">
        <v>1.861453</v>
      </c>
      <c r="BX9">
        <v>1.8774740000000001</v>
      </c>
      <c r="BY9">
        <v>2.5718679999999998</v>
      </c>
      <c r="BZ9">
        <v>1.2722169999999999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4.883121</v>
      </c>
      <c r="CK9">
        <v>1.792133</v>
      </c>
      <c r="CL9">
        <v>1.856811</v>
      </c>
      <c r="CM9">
        <v>3.365221</v>
      </c>
      <c r="CN9">
        <v>3.3948659999999999</v>
      </c>
      <c r="CO9">
        <v>4.1149899999999997</v>
      </c>
      <c r="CP9">
        <v>4.080495</v>
      </c>
      <c r="CQ9">
        <v>3.3194249999999998</v>
      </c>
      <c r="CR9">
        <v>0.810867</v>
      </c>
      <c r="CS9">
        <v>1.3385050000000001</v>
      </c>
      <c r="CT9">
        <v>0</v>
      </c>
      <c r="CU9">
        <v>0</v>
      </c>
      <c r="CV9">
        <v>0</v>
      </c>
      <c r="CW9">
        <v>0.92125199999999996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78.599881999999994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358.86251800000002</v>
      </c>
      <c r="L10">
        <v>317.67952000000002</v>
      </c>
      <c r="M10">
        <v>46.136543000000003</v>
      </c>
      <c r="N10">
        <v>79.455190000000002</v>
      </c>
      <c r="O10">
        <v>119.57368200000001</v>
      </c>
      <c r="P10">
        <v>117.85553400000001</v>
      </c>
      <c r="Q10">
        <v>11.014692999999999</v>
      </c>
      <c r="R10">
        <v>20.081790999999999</v>
      </c>
      <c r="S10">
        <v>12.379125</v>
      </c>
      <c r="T10">
        <v>0.53659199999999996</v>
      </c>
      <c r="U10">
        <v>267.51027599999998</v>
      </c>
      <c r="V10">
        <v>1.9164000000000001</v>
      </c>
      <c r="W10">
        <v>14.171778</v>
      </c>
      <c r="X10">
        <v>34.054428000000001</v>
      </c>
      <c r="Y10">
        <v>0</v>
      </c>
      <c r="Z10">
        <v>6.2798509999999998</v>
      </c>
      <c r="AA10">
        <v>0</v>
      </c>
      <c r="AB10">
        <v>13.03382</v>
      </c>
      <c r="AC10">
        <v>0</v>
      </c>
      <c r="AD10">
        <v>0</v>
      </c>
      <c r="AE10">
        <v>0</v>
      </c>
      <c r="AF10">
        <v>8.7617809999999992</v>
      </c>
      <c r="AG10">
        <v>42.301079999999999</v>
      </c>
      <c r="AH10">
        <v>0</v>
      </c>
      <c r="AI10">
        <v>0</v>
      </c>
      <c r="AJ10">
        <v>0</v>
      </c>
      <c r="AK10">
        <v>52.165365999999999</v>
      </c>
      <c r="AL10">
        <v>64.022132999999997</v>
      </c>
      <c r="AM10">
        <v>0</v>
      </c>
      <c r="AN10">
        <v>0.71330300000000002</v>
      </c>
      <c r="AO10">
        <v>0</v>
      </c>
      <c r="AP10">
        <v>7.364725</v>
      </c>
      <c r="AQ10">
        <v>0</v>
      </c>
      <c r="AR10">
        <v>5.2892640000000002</v>
      </c>
      <c r="AS10">
        <v>9.2805890000000009</v>
      </c>
      <c r="AT10">
        <v>14.369934000000001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78.599881999999994</v>
      </c>
      <c r="BA10">
        <f t="shared" si="1"/>
        <v>1703.4097979999997</v>
      </c>
      <c r="BD10">
        <v>6.94</v>
      </c>
      <c r="BE10">
        <v>1.84</v>
      </c>
      <c r="BF10">
        <v>2.87</v>
      </c>
      <c r="BG10">
        <v>1.72</v>
      </c>
      <c r="BH10">
        <v>6.04</v>
      </c>
      <c r="BI10">
        <v>1.41</v>
      </c>
      <c r="BJ10">
        <v>0.94</v>
      </c>
      <c r="BK10">
        <v>1.66</v>
      </c>
      <c r="BL10">
        <v>0</v>
      </c>
      <c r="BM10">
        <v>0.16</v>
      </c>
      <c r="BN10">
        <v>2.2400000000000002</v>
      </c>
      <c r="BO10">
        <v>3.61</v>
      </c>
      <c r="BP10">
        <v>0.25</v>
      </c>
      <c r="BQ10">
        <v>1.94</v>
      </c>
      <c r="BR10">
        <v>2.1</v>
      </c>
      <c r="BS10">
        <v>1.57</v>
      </c>
      <c r="BT10">
        <v>2.739954</v>
      </c>
      <c r="BU10">
        <v>1.2482139999999999</v>
      </c>
      <c r="BV10">
        <v>1.861016</v>
      </c>
      <c r="BW10">
        <v>1.861453</v>
      </c>
      <c r="BX10">
        <v>1.8774740000000001</v>
      </c>
      <c r="BY10">
        <v>2.5718679999999998</v>
      </c>
      <c r="BZ10">
        <v>1.2722169999999999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4.883121</v>
      </c>
      <c r="CK10">
        <v>1.792133</v>
      </c>
      <c r="CL10">
        <v>1.856811</v>
      </c>
      <c r="CM10">
        <v>3.365221</v>
      </c>
      <c r="CN10">
        <v>3.3948659999999999</v>
      </c>
      <c r="CO10">
        <v>4.1149899999999997</v>
      </c>
      <c r="CP10">
        <v>4.080495</v>
      </c>
      <c r="CQ10">
        <v>3.3194249999999998</v>
      </c>
      <c r="CR10">
        <v>0.810867</v>
      </c>
      <c r="CS10">
        <v>1.3385050000000001</v>
      </c>
      <c r="CT10">
        <v>0</v>
      </c>
      <c r="CU10">
        <v>0</v>
      </c>
      <c r="CV10">
        <v>0</v>
      </c>
      <c r="CW10">
        <v>0.92125199999999996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78.599881999999994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358.86809599999998</v>
      </c>
      <c r="L11">
        <v>317.67952000000002</v>
      </c>
      <c r="M11">
        <v>46.136543000000003</v>
      </c>
      <c r="N11">
        <v>79.455190000000002</v>
      </c>
      <c r="O11">
        <v>119.57368200000001</v>
      </c>
      <c r="P11">
        <v>117.85553400000001</v>
      </c>
      <c r="Q11">
        <v>11.133366000000001</v>
      </c>
      <c r="R11">
        <v>20.081790999999999</v>
      </c>
      <c r="S11">
        <v>12.379125</v>
      </c>
      <c r="T11">
        <v>0.53659199999999996</v>
      </c>
      <c r="U11">
        <v>267.51027599999998</v>
      </c>
      <c r="V11">
        <v>1.9164000000000001</v>
      </c>
      <c r="W11">
        <v>14.171778</v>
      </c>
      <c r="X11">
        <v>34.054428000000001</v>
      </c>
      <c r="Y11">
        <v>0</v>
      </c>
      <c r="Z11">
        <v>6.2798509999999998</v>
      </c>
      <c r="AA11">
        <v>0</v>
      </c>
      <c r="AB11">
        <v>13.03382</v>
      </c>
      <c r="AC11">
        <v>0</v>
      </c>
      <c r="AD11">
        <v>0</v>
      </c>
      <c r="AE11">
        <v>0</v>
      </c>
      <c r="AF11">
        <v>8.7617809999999992</v>
      </c>
      <c r="AG11">
        <v>42.301079999999999</v>
      </c>
      <c r="AH11">
        <v>0</v>
      </c>
      <c r="AI11">
        <v>0</v>
      </c>
      <c r="AJ11">
        <v>0</v>
      </c>
      <c r="AK11">
        <v>52.165365999999999</v>
      </c>
      <c r="AL11">
        <v>64.022132999999997</v>
      </c>
      <c r="AM11">
        <v>0</v>
      </c>
      <c r="AN11">
        <v>0.71330300000000002</v>
      </c>
      <c r="AO11">
        <v>0</v>
      </c>
      <c r="AP11">
        <v>2.8231449999999998</v>
      </c>
      <c r="AQ11">
        <v>0</v>
      </c>
      <c r="AR11">
        <v>5.2892640000000002</v>
      </c>
      <c r="AS11">
        <v>9.2805890000000009</v>
      </c>
      <c r="AT11">
        <v>14.369934000000001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78.599881999999994</v>
      </c>
      <c r="BA11">
        <f t="shared" si="1"/>
        <v>1698.9924689999998</v>
      </c>
      <c r="BD11">
        <v>6.94</v>
      </c>
      <c r="BE11">
        <v>1.84</v>
      </c>
      <c r="BF11">
        <v>2.87</v>
      </c>
      <c r="BG11">
        <v>1.72</v>
      </c>
      <c r="BH11">
        <v>6.04</v>
      </c>
      <c r="BI11">
        <v>1.41</v>
      </c>
      <c r="BJ11">
        <v>0.94</v>
      </c>
      <c r="BK11">
        <v>1.66</v>
      </c>
      <c r="BL11">
        <v>0</v>
      </c>
      <c r="BM11">
        <v>0.16</v>
      </c>
      <c r="BN11">
        <v>2.2400000000000002</v>
      </c>
      <c r="BO11">
        <v>3.61</v>
      </c>
      <c r="BP11">
        <v>0.25</v>
      </c>
      <c r="BQ11">
        <v>1.94</v>
      </c>
      <c r="BR11">
        <v>2.1</v>
      </c>
      <c r="BS11">
        <v>1.57</v>
      </c>
      <c r="BT11">
        <v>2.739954</v>
      </c>
      <c r="BU11">
        <v>1.2482139999999999</v>
      </c>
      <c r="BV11">
        <v>1.861016</v>
      </c>
      <c r="BW11">
        <v>1.861453</v>
      </c>
      <c r="BX11">
        <v>1.8774740000000001</v>
      </c>
      <c r="BY11">
        <v>2.5718679999999998</v>
      </c>
      <c r="BZ11">
        <v>1.2722169999999999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4.883121</v>
      </c>
      <c r="CK11">
        <v>1.792133</v>
      </c>
      <c r="CL11">
        <v>1.856811</v>
      </c>
      <c r="CM11">
        <v>3.365221</v>
      </c>
      <c r="CN11">
        <v>3.3948659999999999</v>
      </c>
      <c r="CO11">
        <v>4.1149899999999997</v>
      </c>
      <c r="CP11">
        <v>4.080495</v>
      </c>
      <c r="CQ11">
        <v>3.3194249999999998</v>
      </c>
      <c r="CR11">
        <v>0.810867</v>
      </c>
      <c r="CS11">
        <v>1.3385050000000001</v>
      </c>
      <c r="CT11">
        <v>0</v>
      </c>
      <c r="CU11">
        <v>0</v>
      </c>
      <c r="CV11">
        <v>0</v>
      </c>
      <c r="CW11">
        <v>0.92125199999999996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78.599881999999994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358.86251800000002</v>
      </c>
      <c r="L12">
        <v>317.67952000000002</v>
      </c>
      <c r="M12">
        <v>46.136543000000003</v>
      </c>
      <c r="N12">
        <v>79.455190000000002</v>
      </c>
      <c r="O12">
        <v>119.57368200000001</v>
      </c>
      <c r="P12">
        <v>117.85553400000001</v>
      </c>
      <c r="Q12">
        <v>11.133366000000001</v>
      </c>
      <c r="R12">
        <v>20.081790999999999</v>
      </c>
      <c r="S12">
        <v>12.379125</v>
      </c>
      <c r="T12">
        <v>0.53659199999999996</v>
      </c>
      <c r="U12">
        <v>267.51027599999998</v>
      </c>
      <c r="V12">
        <v>1.9164000000000001</v>
      </c>
      <c r="W12">
        <v>14.171778</v>
      </c>
      <c r="X12">
        <v>34.054428000000001</v>
      </c>
      <c r="Y12">
        <v>0</v>
      </c>
      <c r="Z12">
        <v>0</v>
      </c>
      <c r="AA12">
        <v>0</v>
      </c>
      <c r="AB12">
        <v>13.03382</v>
      </c>
      <c r="AC12">
        <v>0</v>
      </c>
      <c r="AD12">
        <v>0</v>
      </c>
      <c r="AE12">
        <v>0</v>
      </c>
      <c r="AF12">
        <v>8.7617809999999992</v>
      </c>
      <c r="AG12">
        <v>42.301079999999999</v>
      </c>
      <c r="AH12">
        <v>0</v>
      </c>
      <c r="AI12">
        <v>0</v>
      </c>
      <c r="AJ12">
        <v>0</v>
      </c>
      <c r="AK12">
        <v>52.165365999999999</v>
      </c>
      <c r="AL12">
        <v>64.022132999999997</v>
      </c>
      <c r="AM12">
        <v>0</v>
      </c>
      <c r="AN12">
        <v>0.71330300000000002</v>
      </c>
      <c r="AO12">
        <v>0</v>
      </c>
      <c r="AP12">
        <v>2.8231449999999998</v>
      </c>
      <c r="AQ12">
        <v>0</v>
      </c>
      <c r="AR12">
        <v>5.2892640000000002</v>
      </c>
      <c r="AS12">
        <v>9.2805890000000009</v>
      </c>
      <c r="AT12">
        <v>14.369934000000001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78.599881999999994</v>
      </c>
      <c r="BA12">
        <f t="shared" si="1"/>
        <v>1692.7070399999998</v>
      </c>
      <c r="BD12">
        <v>6.94</v>
      </c>
      <c r="BE12">
        <v>1.84</v>
      </c>
      <c r="BF12">
        <v>2.87</v>
      </c>
      <c r="BG12">
        <v>1.72</v>
      </c>
      <c r="BH12">
        <v>6.04</v>
      </c>
      <c r="BI12">
        <v>1.41</v>
      </c>
      <c r="BJ12">
        <v>0.94</v>
      </c>
      <c r="BK12">
        <v>1.66</v>
      </c>
      <c r="BL12">
        <v>0</v>
      </c>
      <c r="BM12">
        <v>0.16</v>
      </c>
      <c r="BN12">
        <v>2.2400000000000002</v>
      </c>
      <c r="BO12">
        <v>3.61</v>
      </c>
      <c r="BP12">
        <v>0.25</v>
      </c>
      <c r="BQ12">
        <v>1.94</v>
      </c>
      <c r="BR12">
        <v>2.1</v>
      </c>
      <c r="BS12">
        <v>1.57</v>
      </c>
      <c r="BT12">
        <v>2.739954</v>
      </c>
      <c r="BU12">
        <v>1.2482139999999999</v>
      </c>
      <c r="BV12">
        <v>1.861016</v>
      </c>
      <c r="BW12">
        <v>1.861453</v>
      </c>
      <c r="BX12">
        <v>1.8774740000000001</v>
      </c>
      <c r="BY12">
        <v>2.5718679999999998</v>
      </c>
      <c r="BZ12">
        <v>1.2722169999999999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4.883121</v>
      </c>
      <c r="CK12">
        <v>1.792133</v>
      </c>
      <c r="CL12">
        <v>1.856811</v>
      </c>
      <c r="CM12">
        <v>3.365221</v>
      </c>
      <c r="CN12">
        <v>3.3948659999999999</v>
      </c>
      <c r="CO12">
        <v>4.1149899999999997</v>
      </c>
      <c r="CP12">
        <v>4.080495</v>
      </c>
      <c r="CQ12">
        <v>3.3194249999999998</v>
      </c>
      <c r="CR12">
        <v>0.810867</v>
      </c>
      <c r="CS12">
        <v>1.3385050000000001</v>
      </c>
      <c r="CT12">
        <v>0</v>
      </c>
      <c r="CU12">
        <v>0</v>
      </c>
      <c r="CV12">
        <v>0</v>
      </c>
      <c r="CW12">
        <v>0.92125199999999996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78.599881999999994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358.86809599999998</v>
      </c>
      <c r="L13">
        <v>305.26124800000002</v>
      </c>
      <c r="M13">
        <v>46.603456000000001</v>
      </c>
      <c r="N13">
        <v>78.851523999999998</v>
      </c>
      <c r="O13">
        <v>65.328237000000001</v>
      </c>
      <c r="P13">
        <v>102.23045399999999</v>
      </c>
      <c r="Q13">
        <v>11.133366000000001</v>
      </c>
      <c r="R13">
        <v>20.081790999999999</v>
      </c>
      <c r="S13">
        <v>12.379125</v>
      </c>
      <c r="T13">
        <v>0.53659199999999996</v>
      </c>
      <c r="U13">
        <v>267.51027599999998</v>
      </c>
      <c r="V13">
        <v>1.9164000000000001</v>
      </c>
      <c r="W13">
        <v>14.171778</v>
      </c>
      <c r="X13">
        <v>34.054428000000001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8.7617809999999992</v>
      </c>
      <c r="AG13">
        <v>42.301079999999999</v>
      </c>
      <c r="AH13">
        <v>0</v>
      </c>
      <c r="AI13">
        <v>0</v>
      </c>
      <c r="AJ13">
        <v>0</v>
      </c>
      <c r="AK13">
        <v>52.165365999999999</v>
      </c>
      <c r="AL13">
        <v>64.022132999999997</v>
      </c>
      <c r="AM13">
        <v>0</v>
      </c>
      <c r="AN13">
        <v>0.71330300000000002</v>
      </c>
      <c r="AO13">
        <v>0</v>
      </c>
      <c r="AP13">
        <v>2.8231449999999998</v>
      </c>
      <c r="AQ13">
        <v>0</v>
      </c>
      <c r="AR13">
        <v>7.4049699999999996</v>
      </c>
      <c r="AS13">
        <v>9.2805890000000009</v>
      </c>
      <c r="AT13">
        <v>14.369934000000001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78.599881999999994</v>
      </c>
      <c r="BA13">
        <f t="shared" si="1"/>
        <v>1599.3689539999998</v>
      </c>
      <c r="BD13">
        <v>6.94</v>
      </c>
      <c r="BE13">
        <v>1.84</v>
      </c>
      <c r="BF13">
        <v>2.87</v>
      </c>
      <c r="BG13">
        <v>1.72</v>
      </c>
      <c r="BH13">
        <v>6.04</v>
      </c>
      <c r="BI13">
        <v>1.41</v>
      </c>
      <c r="BJ13">
        <v>0.94</v>
      </c>
      <c r="BK13">
        <v>1.66</v>
      </c>
      <c r="BL13">
        <v>0</v>
      </c>
      <c r="BM13">
        <v>0.16</v>
      </c>
      <c r="BN13">
        <v>2.2400000000000002</v>
      </c>
      <c r="BO13">
        <v>3.61</v>
      </c>
      <c r="BP13">
        <v>0.25</v>
      </c>
      <c r="BQ13">
        <v>1.94</v>
      </c>
      <c r="BR13">
        <v>2.1</v>
      </c>
      <c r="BS13">
        <v>1.57</v>
      </c>
      <c r="BT13">
        <v>2.739954</v>
      </c>
      <c r="BU13">
        <v>1.2482139999999999</v>
      </c>
      <c r="BV13">
        <v>1.861016</v>
      </c>
      <c r="BW13">
        <v>1.861453</v>
      </c>
      <c r="BX13">
        <v>1.8774740000000001</v>
      </c>
      <c r="BY13">
        <v>2.5718679999999998</v>
      </c>
      <c r="BZ13">
        <v>1.2722169999999999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4.883121</v>
      </c>
      <c r="CK13">
        <v>1.792133</v>
      </c>
      <c r="CL13">
        <v>1.856811</v>
      </c>
      <c r="CM13">
        <v>3.365221</v>
      </c>
      <c r="CN13">
        <v>3.3948659999999999</v>
      </c>
      <c r="CO13">
        <v>4.1149899999999997</v>
      </c>
      <c r="CP13">
        <v>4.080495</v>
      </c>
      <c r="CQ13">
        <v>3.3194249999999998</v>
      </c>
      <c r="CR13">
        <v>0.810867</v>
      </c>
      <c r="CS13">
        <v>1.3385050000000001</v>
      </c>
      <c r="CT13">
        <v>0</v>
      </c>
      <c r="CU13">
        <v>0</v>
      </c>
      <c r="CV13">
        <v>0</v>
      </c>
      <c r="CW13">
        <v>0.92125199999999996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78.599881999999994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358.86251800000002</v>
      </c>
      <c r="L14">
        <v>305.26124800000002</v>
      </c>
      <c r="M14">
        <v>46.603456000000001</v>
      </c>
      <c r="N14">
        <v>78.851523999999998</v>
      </c>
      <c r="O14">
        <v>65.328237000000001</v>
      </c>
      <c r="P14">
        <v>102.23045399999999</v>
      </c>
      <c r="Q14">
        <v>11.171188000000001</v>
      </c>
      <c r="R14">
        <v>20.081790999999999</v>
      </c>
      <c r="S14">
        <v>13.103904</v>
      </c>
      <c r="T14">
        <v>0.53659199999999996</v>
      </c>
      <c r="U14">
        <v>267.51027599999998</v>
      </c>
      <c r="V14">
        <v>1.9164000000000001</v>
      </c>
      <c r="W14">
        <v>14.171778</v>
      </c>
      <c r="X14">
        <v>34.054428000000001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8.7617809999999992</v>
      </c>
      <c r="AG14">
        <v>42.301079999999999</v>
      </c>
      <c r="AH14">
        <v>0</v>
      </c>
      <c r="AI14">
        <v>0</v>
      </c>
      <c r="AJ14">
        <v>0</v>
      </c>
      <c r="AK14">
        <v>52.165365999999999</v>
      </c>
      <c r="AL14">
        <v>12.247712</v>
      </c>
      <c r="AM14">
        <v>0</v>
      </c>
      <c r="AN14">
        <v>0.71330300000000002</v>
      </c>
      <c r="AO14">
        <v>0</v>
      </c>
      <c r="AP14">
        <v>2.8231449999999998</v>
      </c>
      <c r="AQ14">
        <v>0</v>
      </c>
      <c r="AR14">
        <v>7.4049699999999996</v>
      </c>
      <c r="AS14">
        <v>9.2805890000000009</v>
      </c>
      <c r="AT14">
        <v>14.369934000000001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78.599881999999994</v>
      </c>
      <c r="BA14">
        <f t="shared" si="1"/>
        <v>1548.3515560000001</v>
      </c>
      <c r="BD14">
        <v>6.94</v>
      </c>
      <c r="BE14">
        <v>1.84</v>
      </c>
      <c r="BF14">
        <v>2.87</v>
      </c>
      <c r="BG14">
        <v>1.72</v>
      </c>
      <c r="BH14">
        <v>6.04</v>
      </c>
      <c r="BI14">
        <v>1.41</v>
      </c>
      <c r="BJ14">
        <v>0.94</v>
      </c>
      <c r="BK14">
        <v>1.66</v>
      </c>
      <c r="BL14">
        <v>0</v>
      </c>
      <c r="BM14">
        <v>0.16</v>
      </c>
      <c r="BN14">
        <v>2.2400000000000002</v>
      </c>
      <c r="BO14">
        <v>3.61</v>
      </c>
      <c r="BP14">
        <v>0.25</v>
      </c>
      <c r="BQ14">
        <v>1.94</v>
      </c>
      <c r="BR14">
        <v>2.1</v>
      </c>
      <c r="BS14">
        <v>1.57</v>
      </c>
      <c r="BT14">
        <v>2.739954</v>
      </c>
      <c r="BU14">
        <v>1.2482139999999999</v>
      </c>
      <c r="BV14">
        <v>1.861016</v>
      </c>
      <c r="BW14">
        <v>1.861453</v>
      </c>
      <c r="BX14">
        <v>1.8774740000000001</v>
      </c>
      <c r="BY14">
        <v>2.5718679999999998</v>
      </c>
      <c r="BZ14">
        <v>1.2722169999999999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4.883121</v>
      </c>
      <c r="CK14">
        <v>1.792133</v>
      </c>
      <c r="CL14">
        <v>1.856811</v>
      </c>
      <c r="CM14">
        <v>3.365221</v>
      </c>
      <c r="CN14">
        <v>3.3948659999999999</v>
      </c>
      <c r="CO14">
        <v>4.1149899999999997</v>
      </c>
      <c r="CP14">
        <v>4.080495</v>
      </c>
      <c r="CQ14">
        <v>3.3194249999999998</v>
      </c>
      <c r="CR14">
        <v>0.810867</v>
      </c>
      <c r="CS14">
        <v>1.3385050000000001</v>
      </c>
      <c r="CT14">
        <v>0</v>
      </c>
      <c r="CU14">
        <v>0</v>
      </c>
      <c r="CV14">
        <v>0</v>
      </c>
      <c r="CW14">
        <v>0.92125199999999996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78.599881999999994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358.86809599999998</v>
      </c>
      <c r="L15">
        <v>247.70735500000001</v>
      </c>
      <c r="M15">
        <v>46.603456000000001</v>
      </c>
      <c r="N15">
        <v>78.851523999999998</v>
      </c>
      <c r="O15">
        <v>65.328237000000001</v>
      </c>
      <c r="P15">
        <v>102.23045399999999</v>
      </c>
      <c r="Q15">
        <v>10.728554000000001</v>
      </c>
      <c r="R15">
        <v>20.081790999999999</v>
      </c>
      <c r="S15">
        <v>12.379125</v>
      </c>
      <c r="T15">
        <v>0.53659199999999996</v>
      </c>
      <c r="U15">
        <v>267.51027599999998</v>
      </c>
      <c r="V15">
        <v>1.9164000000000001</v>
      </c>
      <c r="W15">
        <v>14.171778</v>
      </c>
      <c r="X15">
        <v>34.054428000000001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8.7617809999999992</v>
      </c>
      <c r="AG15">
        <v>42.301079999999999</v>
      </c>
      <c r="AH15">
        <v>0</v>
      </c>
      <c r="AI15">
        <v>0</v>
      </c>
      <c r="AJ15">
        <v>0</v>
      </c>
      <c r="AK15">
        <v>52.165365999999999</v>
      </c>
      <c r="AL15">
        <v>2.4495420000000001</v>
      </c>
      <c r="AM15">
        <v>0</v>
      </c>
      <c r="AN15">
        <v>0.71330300000000002</v>
      </c>
      <c r="AO15">
        <v>0</v>
      </c>
      <c r="AP15">
        <v>2.8231449999999998</v>
      </c>
      <c r="AQ15">
        <v>0</v>
      </c>
      <c r="AR15">
        <v>10.578528</v>
      </c>
      <c r="AS15">
        <v>9.2805890000000009</v>
      </c>
      <c r="AT15">
        <v>14.369934000000001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78.599881999999994</v>
      </c>
      <c r="BA15">
        <f t="shared" si="1"/>
        <v>1483.0112159999999</v>
      </c>
      <c r="BD15">
        <v>6.94</v>
      </c>
      <c r="BE15">
        <v>1.84</v>
      </c>
      <c r="BF15">
        <v>2.87</v>
      </c>
      <c r="BG15">
        <v>1.72</v>
      </c>
      <c r="BH15">
        <v>6.04</v>
      </c>
      <c r="BI15">
        <v>1.41</v>
      </c>
      <c r="BJ15">
        <v>0.94</v>
      </c>
      <c r="BK15">
        <v>1.66</v>
      </c>
      <c r="BL15">
        <v>0</v>
      </c>
      <c r="BM15">
        <v>0.16</v>
      </c>
      <c r="BN15">
        <v>2.2400000000000002</v>
      </c>
      <c r="BO15">
        <v>3.61</v>
      </c>
      <c r="BP15">
        <v>0.25</v>
      </c>
      <c r="BQ15">
        <v>1.94</v>
      </c>
      <c r="BR15">
        <v>2.1</v>
      </c>
      <c r="BS15">
        <v>1.57</v>
      </c>
      <c r="BT15">
        <v>2.739954</v>
      </c>
      <c r="BU15">
        <v>1.2482139999999999</v>
      </c>
      <c r="BV15">
        <v>1.861016</v>
      </c>
      <c r="BW15">
        <v>1.861453</v>
      </c>
      <c r="BX15">
        <v>1.8774740000000001</v>
      </c>
      <c r="BY15">
        <v>2.5718679999999998</v>
      </c>
      <c r="BZ15">
        <v>1.2722169999999999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4.883121</v>
      </c>
      <c r="CK15">
        <v>1.792133</v>
      </c>
      <c r="CL15">
        <v>1.856811</v>
      </c>
      <c r="CM15">
        <v>3.365221</v>
      </c>
      <c r="CN15">
        <v>3.3948659999999999</v>
      </c>
      <c r="CO15">
        <v>4.1149899999999997</v>
      </c>
      <c r="CP15">
        <v>4.080495</v>
      </c>
      <c r="CQ15">
        <v>3.3194249999999998</v>
      </c>
      <c r="CR15">
        <v>0.810867</v>
      </c>
      <c r="CS15">
        <v>1.3385050000000001</v>
      </c>
      <c r="CT15">
        <v>0</v>
      </c>
      <c r="CU15">
        <v>0</v>
      </c>
      <c r="CV15">
        <v>0</v>
      </c>
      <c r="CW15">
        <v>0.92125199999999996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78.599881999999994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358.86251800000002</v>
      </c>
      <c r="L16">
        <v>241.02351999999999</v>
      </c>
      <c r="M16">
        <v>46.603456000000001</v>
      </c>
      <c r="N16">
        <v>78.851523999999998</v>
      </c>
      <c r="O16">
        <v>65.328237000000001</v>
      </c>
      <c r="P16">
        <v>102.23045399999999</v>
      </c>
      <c r="Q16">
        <v>10.728554000000001</v>
      </c>
      <c r="R16">
        <v>20.081790999999999</v>
      </c>
      <c r="S16">
        <v>12.379125</v>
      </c>
      <c r="T16">
        <v>0.53659199999999996</v>
      </c>
      <c r="U16">
        <v>267.51027599999998</v>
      </c>
      <c r="V16">
        <v>1.9164000000000001</v>
      </c>
      <c r="W16">
        <v>14.171778</v>
      </c>
      <c r="X16">
        <v>34.054428000000001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8.7617809999999992</v>
      </c>
      <c r="AG16">
        <v>42.301079999999999</v>
      </c>
      <c r="AH16">
        <v>0</v>
      </c>
      <c r="AI16">
        <v>0</v>
      </c>
      <c r="AJ16">
        <v>0</v>
      </c>
      <c r="AK16">
        <v>52.165365999999999</v>
      </c>
      <c r="AL16">
        <v>2.4495420000000001</v>
      </c>
      <c r="AM16">
        <v>0</v>
      </c>
      <c r="AN16">
        <v>0.71330300000000002</v>
      </c>
      <c r="AO16">
        <v>0</v>
      </c>
      <c r="AP16">
        <v>2.8231449999999998</v>
      </c>
      <c r="AQ16">
        <v>0</v>
      </c>
      <c r="AR16">
        <v>10.578528</v>
      </c>
      <c r="AS16">
        <v>9.2805890000000009</v>
      </c>
      <c r="AT16">
        <v>14.369934000000001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78.599881999999994</v>
      </c>
      <c r="BA16">
        <f t="shared" si="1"/>
        <v>1476.3218029999998</v>
      </c>
      <c r="BD16">
        <v>6.94</v>
      </c>
      <c r="BE16">
        <v>1.84</v>
      </c>
      <c r="BF16">
        <v>2.87</v>
      </c>
      <c r="BG16">
        <v>1.72</v>
      </c>
      <c r="BH16">
        <v>6.04</v>
      </c>
      <c r="BI16">
        <v>1.41</v>
      </c>
      <c r="BJ16">
        <v>0.94</v>
      </c>
      <c r="BK16">
        <v>1.66</v>
      </c>
      <c r="BL16">
        <v>0</v>
      </c>
      <c r="BM16">
        <v>0.16</v>
      </c>
      <c r="BN16">
        <v>2.2400000000000002</v>
      </c>
      <c r="BO16">
        <v>3.61</v>
      </c>
      <c r="BP16">
        <v>0.25</v>
      </c>
      <c r="BQ16">
        <v>1.94</v>
      </c>
      <c r="BR16">
        <v>2.1</v>
      </c>
      <c r="BS16">
        <v>1.57</v>
      </c>
      <c r="BT16">
        <v>2.739954</v>
      </c>
      <c r="BU16">
        <v>1.2482139999999999</v>
      </c>
      <c r="BV16">
        <v>1.861016</v>
      </c>
      <c r="BW16">
        <v>1.861453</v>
      </c>
      <c r="BX16">
        <v>1.8774740000000001</v>
      </c>
      <c r="BY16">
        <v>2.5718679999999998</v>
      </c>
      <c r="BZ16">
        <v>1.2722169999999999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4.883121</v>
      </c>
      <c r="CK16">
        <v>1.792133</v>
      </c>
      <c r="CL16">
        <v>1.856811</v>
      </c>
      <c r="CM16">
        <v>3.365221</v>
      </c>
      <c r="CN16">
        <v>3.3948659999999999</v>
      </c>
      <c r="CO16">
        <v>4.1149899999999997</v>
      </c>
      <c r="CP16">
        <v>4.080495</v>
      </c>
      <c r="CQ16">
        <v>3.3194249999999998</v>
      </c>
      <c r="CR16">
        <v>0.810867</v>
      </c>
      <c r="CS16">
        <v>1.3385050000000001</v>
      </c>
      <c r="CT16">
        <v>0</v>
      </c>
      <c r="CU16">
        <v>0</v>
      </c>
      <c r="CV16">
        <v>0</v>
      </c>
      <c r="CW16">
        <v>0.92125199999999996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78.599881999999994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358.86809599999998</v>
      </c>
      <c r="L17">
        <v>241.02351999999999</v>
      </c>
      <c r="M17">
        <v>46.603456000000001</v>
      </c>
      <c r="N17">
        <v>78.851523999999998</v>
      </c>
      <c r="O17">
        <v>65.328237000000001</v>
      </c>
      <c r="P17">
        <v>102.23045399999999</v>
      </c>
      <c r="Q17">
        <v>10.728554000000001</v>
      </c>
      <c r="R17">
        <v>20.081790999999999</v>
      </c>
      <c r="S17">
        <v>12.379125</v>
      </c>
      <c r="T17">
        <v>0.53659199999999996</v>
      </c>
      <c r="U17">
        <v>267.51027599999998</v>
      </c>
      <c r="V17">
        <v>1.9164000000000001</v>
      </c>
      <c r="W17">
        <v>14.171778</v>
      </c>
      <c r="X17">
        <v>34.054428000000001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8.7617809999999992</v>
      </c>
      <c r="AG17">
        <v>42.301079999999999</v>
      </c>
      <c r="AH17">
        <v>0</v>
      </c>
      <c r="AI17">
        <v>0</v>
      </c>
      <c r="AJ17">
        <v>0</v>
      </c>
      <c r="AK17">
        <v>52.165365999999999</v>
      </c>
      <c r="AL17">
        <v>2.4495420000000001</v>
      </c>
      <c r="AM17">
        <v>0</v>
      </c>
      <c r="AN17">
        <v>0.71330300000000002</v>
      </c>
      <c r="AO17">
        <v>0</v>
      </c>
      <c r="AP17">
        <v>2.8231449999999998</v>
      </c>
      <c r="AQ17">
        <v>0</v>
      </c>
      <c r="AR17">
        <v>10.578528</v>
      </c>
      <c r="AS17">
        <v>9.2805890000000009</v>
      </c>
      <c r="AT17">
        <v>14.369934000000001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78.599881999999994</v>
      </c>
      <c r="BA17">
        <f t="shared" si="1"/>
        <v>1476.3273810000001</v>
      </c>
      <c r="BD17">
        <v>6.94</v>
      </c>
      <c r="BE17">
        <v>1.84</v>
      </c>
      <c r="BF17">
        <v>2.87</v>
      </c>
      <c r="BG17">
        <v>1.72</v>
      </c>
      <c r="BH17">
        <v>6.04</v>
      </c>
      <c r="BI17">
        <v>1.41</v>
      </c>
      <c r="BJ17">
        <v>0.94</v>
      </c>
      <c r="BK17">
        <v>1.66</v>
      </c>
      <c r="BL17">
        <v>0</v>
      </c>
      <c r="BM17">
        <v>0.16</v>
      </c>
      <c r="BN17">
        <v>2.2400000000000002</v>
      </c>
      <c r="BO17">
        <v>3.61</v>
      </c>
      <c r="BP17">
        <v>0.25</v>
      </c>
      <c r="BQ17">
        <v>1.94</v>
      </c>
      <c r="BR17">
        <v>2.1</v>
      </c>
      <c r="BS17">
        <v>1.57</v>
      </c>
      <c r="BT17">
        <v>2.739954</v>
      </c>
      <c r="BU17">
        <v>1.2482139999999999</v>
      </c>
      <c r="BV17">
        <v>1.861016</v>
      </c>
      <c r="BW17">
        <v>1.861453</v>
      </c>
      <c r="BX17">
        <v>1.8774740000000001</v>
      </c>
      <c r="BY17">
        <v>2.5718679999999998</v>
      </c>
      <c r="BZ17">
        <v>1.2722169999999999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4.883121</v>
      </c>
      <c r="CK17">
        <v>1.792133</v>
      </c>
      <c r="CL17">
        <v>1.856811</v>
      </c>
      <c r="CM17">
        <v>3.365221</v>
      </c>
      <c r="CN17">
        <v>3.3948659999999999</v>
      </c>
      <c r="CO17">
        <v>4.1149899999999997</v>
      </c>
      <c r="CP17">
        <v>4.080495</v>
      </c>
      <c r="CQ17">
        <v>3.3194249999999998</v>
      </c>
      <c r="CR17">
        <v>0.810867</v>
      </c>
      <c r="CS17">
        <v>1.3385050000000001</v>
      </c>
      <c r="CT17">
        <v>0</v>
      </c>
      <c r="CU17">
        <v>0</v>
      </c>
      <c r="CV17">
        <v>0</v>
      </c>
      <c r="CW17">
        <v>0.92125199999999996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78.599881999999994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358.86251800000002</v>
      </c>
      <c r="L18">
        <v>241.02351999999999</v>
      </c>
      <c r="M18">
        <v>46.603456000000001</v>
      </c>
      <c r="N18">
        <v>78.851523999999998</v>
      </c>
      <c r="O18">
        <v>65.328237000000001</v>
      </c>
      <c r="P18">
        <v>102.23045399999999</v>
      </c>
      <c r="Q18">
        <v>11.133366000000001</v>
      </c>
      <c r="R18">
        <v>20.081790999999999</v>
      </c>
      <c r="S18">
        <v>12.379125</v>
      </c>
      <c r="T18">
        <v>0.53659199999999996</v>
      </c>
      <c r="U18">
        <v>267.51027599999998</v>
      </c>
      <c r="V18">
        <v>1.9164000000000001</v>
      </c>
      <c r="W18">
        <v>14.171778</v>
      </c>
      <c r="X18">
        <v>34.054428000000001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8.7617809999999992</v>
      </c>
      <c r="AG18">
        <v>42.301079999999999</v>
      </c>
      <c r="AH18">
        <v>0</v>
      </c>
      <c r="AI18">
        <v>0</v>
      </c>
      <c r="AJ18">
        <v>0</v>
      </c>
      <c r="AK18">
        <v>52.165365999999999</v>
      </c>
      <c r="AL18">
        <v>2.4495420000000001</v>
      </c>
      <c r="AM18">
        <v>0</v>
      </c>
      <c r="AN18">
        <v>0.71330300000000002</v>
      </c>
      <c r="AO18">
        <v>0</v>
      </c>
      <c r="AP18">
        <v>2.8231449999999998</v>
      </c>
      <c r="AQ18">
        <v>0</v>
      </c>
      <c r="AR18">
        <v>10.578528</v>
      </c>
      <c r="AS18">
        <v>9.2805890000000009</v>
      </c>
      <c r="AT18">
        <v>14.369934000000001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78.599881999999994</v>
      </c>
      <c r="BA18">
        <f t="shared" si="1"/>
        <v>1476.726615</v>
      </c>
      <c r="BD18">
        <v>6.94</v>
      </c>
      <c r="BE18">
        <v>1.84</v>
      </c>
      <c r="BF18">
        <v>2.87</v>
      </c>
      <c r="BG18">
        <v>1.72</v>
      </c>
      <c r="BH18">
        <v>6.04</v>
      </c>
      <c r="BI18">
        <v>1.41</v>
      </c>
      <c r="BJ18">
        <v>0.94</v>
      </c>
      <c r="BK18">
        <v>1.66</v>
      </c>
      <c r="BL18">
        <v>0</v>
      </c>
      <c r="BM18">
        <v>0.16</v>
      </c>
      <c r="BN18">
        <v>2.2400000000000002</v>
      </c>
      <c r="BO18">
        <v>3.61</v>
      </c>
      <c r="BP18">
        <v>0.25</v>
      </c>
      <c r="BQ18">
        <v>1.94</v>
      </c>
      <c r="BR18">
        <v>2.1</v>
      </c>
      <c r="BS18">
        <v>1.57</v>
      </c>
      <c r="BT18">
        <v>2.739954</v>
      </c>
      <c r="BU18">
        <v>1.2482139999999999</v>
      </c>
      <c r="BV18">
        <v>1.861016</v>
      </c>
      <c r="BW18">
        <v>1.861453</v>
      </c>
      <c r="BX18">
        <v>1.8774740000000001</v>
      </c>
      <c r="BY18">
        <v>2.5718679999999998</v>
      </c>
      <c r="BZ18">
        <v>1.2722169999999999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4.883121</v>
      </c>
      <c r="CK18">
        <v>1.792133</v>
      </c>
      <c r="CL18">
        <v>1.856811</v>
      </c>
      <c r="CM18">
        <v>3.365221</v>
      </c>
      <c r="CN18">
        <v>3.3948659999999999</v>
      </c>
      <c r="CO18">
        <v>4.1149899999999997</v>
      </c>
      <c r="CP18">
        <v>4.080495</v>
      </c>
      <c r="CQ18">
        <v>3.3194249999999998</v>
      </c>
      <c r="CR18">
        <v>0.810867</v>
      </c>
      <c r="CS18">
        <v>1.3385050000000001</v>
      </c>
      <c r="CT18">
        <v>0</v>
      </c>
      <c r="CU18">
        <v>0</v>
      </c>
      <c r="CV18">
        <v>0</v>
      </c>
      <c r="CW18">
        <v>0.92125199999999996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78.599881999999994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358.86809599999998</v>
      </c>
      <c r="L19">
        <v>241.02351999999999</v>
      </c>
      <c r="M19">
        <v>46.603456000000001</v>
      </c>
      <c r="N19">
        <v>78.851523999999998</v>
      </c>
      <c r="O19">
        <v>65.328237000000001</v>
      </c>
      <c r="P19">
        <v>102.23045399999999</v>
      </c>
      <c r="Q19">
        <v>10.278219</v>
      </c>
      <c r="R19">
        <v>20.081790999999999</v>
      </c>
      <c r="S19">
        <v>12.379125</v>
      </c>
      <c r="T19">
        <v>0.53659199999999996</v>
      </c>
      <c r="U19">
        <v>267.51027599999998</v>
      </c>
      <c r="V19">
        <v>1.9164000000000001</v>
      </c>
      <c r="W19">
        <v>14.171778</v>
      </c>
      <c r="X19">
        <v>34.054428000000001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8.7617809999999992</v>
      </c>
      <c r="AG19">
        <v>42.301079999999999</v>
      </c>
      <c r="AH19">
        <v>0</v>
      </c>
      <c r="AI19">
        <v>0</v>
      </c>
      <c r="AJ19">
        <v>0</v>
      </c>
      <c r="AK19">
        <v>52.165365999999999</v>
      </c>
      <c r="AL19">
        <v>2.4495420000000001</v>
      </c>
      <c r="AM19">
        <v>0</v>
      </c>
      <c r="AN19">
        <v>0.71330300000000002</v>
      </c>
      <c r="AO19">
        <v>0</v>
      </c>
      <c r="AP19">
        <v>2.8231449999999998</v>
      </c>
      <c r="AQ19">
        <v>0</v>
      </c>
      <c r="AR19">
        <v>33.851289999999999</v>
      </c>
      <c r="AS19">
        <v>23.201471999999999</v>
      </c>
      <c r="AT19">
        <v>14.369934000000001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78.599881999999994</v>
      </c>
      <c r="BA19">
        <f t="shared" si="1"/>
        <v>1513.0706910000001</v>
      </c>
      <c r="BD19">
        <v>6.94</v>
      </c>
      <c r="BE19">
        <v>1.84</v>
      </c>
      <c r="BF19">
        <v>2.87</v>
      </c>
      <c r="BG19">
        <v>1.72</v>
      </c>
      <c r="BH19">
        <v>6.04</v>
      </c>
      <c r="BI19">
        <v>1.41</v>
      </c>
      <c r="BJ19">
        <v>0.94</v>
      </c>
      <c r="BK19">
        <v>1.66</v>
      </c>
      <c r="BL19">
        <v>0</v>
      </c>
      <c r="BM19">
        <v>0.16</v>
      </c>
      <c r="BN19">
        <v>2.2400000000000002</v>
      </c>
      <c r="BO19">
        <v>3.61</v>
      </c>
      <c r="BP19">
        <v>0.25</v>
      </c>
      <c r="BQ19">
        <v>1.94</v>
      </c>
      <c r="BR19">
        <v>2.1</v>
      </c>
      <c r="BS19">
        <v>1.57</v>
      </c>
      <c r="BT19">
        <v>2.739954</v>
      </c>
      <c r="BU19">
        <v>1.2482139999999999</v>
      </c>
      <c r="BV19">
        <v>1.861016</v>
      </c>
      <c r="BW19">
        <v>1.861453</v>
      </c>
      <c r="BX19">
        <v>1.8774740000000001</v>
      </c>
      <c r="BY19">
        <v>2.5718679999999998</v>
      </c>
      <c r="BZ19">
        <v>1.2722169999999999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4.883121</v>
      </c>
      <c r="CK19">
        <v>1.792133</v>
      </c>
      <c r="CL19">
        <v>1.856811</v>
      </c>
      <c r="CM19">
        <v>3.365221</v>
      </c>
      <c r="CN19">
        <v>3.3948659999999999</v>
      </c>
      <c r="CO19">
        <v>4.1149899999999997</v>
      </c>
      <c r="CP19">
        <v>4.080495</v>
      </c>
      <c r="CQ19">
        <v>3.3194249999999998</v>
      </c>
      <c r="CR19">
        <v>0.810867</v>
      </c>
      <c r="CS19">
        <v>1.3385050000000001</v>
      </c>
      <c r="CT19">
        <v>0</v>
      </c>
      <c r="CU19">
        <v>0</v>
      </c>
      <c r="CV19">
        <v>0</v>
      </c>
      <c r="CW19">
        <v>0.92125199999999996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78.599881999999994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358.86251800000002</v>
      </c>
      <c r="L20">
        <v>241.02351999999999</v>
      </c>
      <c r="M20">
        <v>46.603456000000001</v>
      </c>
      <c r="N20">
        <v>78.851523999999998</v>
      </c>
      <c r="O20">
        <v>119.57368200000001</v>
      </c>
      <c r="P20">
        <v>102.23045399999999</v>
      </c>
      <c r="Q20">
        <v>11.171188000000001</v>
      </c>
      <c r="R20">
        <v>20.081790999999999</v>
      </c>
      <c r="S20">
        <v>13.103904</v>
      </c>
      <c r="T20">
        <v>0.53659199999999996</v>
      </c>
      <c r="U20">
        <v>267.51027599999998</v>
      </c>
      <c r="V20">
        <v>1.9164000000000001</v>
      </c>
      <c r="W20">
        <v>14.171778</v>
      </c>
      <c r="X20">
        <v>34.054428000000001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8.7617809999999992</v>
      </c>
      <c r="AG20">
        <v>42.301079999999999</v>
      </c>
      <c r="AH20">
        <v>0</v>
      </c>
      <c r="AI20">
        <v>0</v>
      </c>
      <c r="AJ20">
        <v>0</v>
      </c>
      <c r="AK20">
        <v>52.165365999999999</v>
      </c>
      <c r="AL20">
        <v>2.4495420000000001</v>
      </c>
      <c r="AM20">
        <v>0</v>
      </c>
      <c r="AN20">
        <v>0.71330300000000002</v>
      </c>
      <c r="AO20">
        <v>0</v>
      </c>
      <c r="AP20">
        <v>2.8231449999999998</v>
      </c>
      <c r="AQ20">
        <v>0</v>
      </c>
      <c r="AR20">
        <v>33.851289999999999</v>
      </c>
      <c r="AS20">
        <v>23.201471999999999</v>
      </c>
      <c r="AT20">
        <v>14.369934000000001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78.599881999999994</v>
      </c>
      <c r="BA20">
        <f t="shared" si="1"/>
        <v>1568.928306</v>
      </c>
      <c r="BD20">
        <v>6.94</v>
      </c>
      <c r="BE20">
        <v>1.84</v>
      </c>
      <c r="BF20">
        <v>2.87</v>
      </c>
      <c r="BG20">
        <v>1.72</v>
      </c>
      <c r="BH20">
        <v>6.04</v>
      </c>
      <c r="BI20">
        <v>1.41</v>
      </c>
      <c r="BJ20">
        <v>0.94</v>
      </c>
      <c r="BK20">
        <v>1.66</v>
      </c>
      <c r="BL20">
        <v>0</v>
      </c>
      <c r="BM20">
        <v>0.16</v>
      </c>
      <c r="BN20">
        <v>2.2400000000000002</v>
      </c>
      <c r="BO20">
        <v>3.61</v>
      </c>
      <c r="BP20">
        <v>0.25</v>
      </c>
      <c r="BQ20">
        <v>1.94</v>
      </c>
      <c r="BR20">
        <v>2.1</v>
      </c>
      <c r="BS20">
        <v>1.57</v>
      </c>
      <c r="BT20">
        <v>2.739954</v>
      </c>
      <c r="BU20">
        <v>1.2482139999999999</v>
      </c>
      <c r="BV20">
        <v>1.861016</v>
      </c>
      <c r="BW20">
        <v>1.861453</v>
      </c>
      <c r="BX20">
        <v>1.8774740000000001</v>
      </c>
      <c r="BY20">
        <v>2.5718679999999998</v>
      </c>
      <c r="BZ20">
        <v>1.2722169999999999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4.883121</v>
      </c>
      <c r="CK20">
        <v>1.792133</v>
      </c>
      <c r="CL20">
        <v>1.856811</v>
      </c>
      <c r="CM20">
        <v>3.365221</v>
      </c>
      <c r="CN20">
        <v>3.3948659999999999</v>
      </c>
      <c r="CO20">
        <v>4.1149899999999997</v>
      </c>
      <c r="CP20">
        <v>4.080495</v>
      </c>
      <c r="CQ20">
        <v>3.3194249999999998</v>
      </c>
      <c r="CR20">
        <v>0.810867</v>
      </c>
      <c r="CS20">
        <v>1.3385050000000001</v>
      </c>
      <c r="CT20">
        <v>0</v>
      </c>
      <c r="CU20">
        <v>0</v>
      </c>
      <c r="CV20">
        <v>0</v>
      </c>
      <c r="CW20">
        <v>0.92125199999999996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78.599881999999994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358.86809599999998</v>
      </c>
      <c r="L21">
        <v>231.44152</v>
      </c>
      <c r="M21">
        <v>46.603456000000001</v>
      </c>
      <c r="N21">
        <v>78.851523999999998</v>
      </c>
      <c r="O21">
        <v>119.57368200000001</v>
      </c>
      <c r="P21">
        <v>117.85553400000001</v>
      </c>
      <c r="Q21">
        <v>11.171188000000001</v>
      </c>
      <c r="R21">
        <v>20.805198000000001</v>
      </c>
      <c r="S21">
        <v>13.103904</v>
      </c>
      <c r="T21">
        <v>0.53659199999999996</v>
      </c>
      <c r="U21">
        <v>267.51027599999998</v>
      </c>
      <c r="V21">
        <v>1.9164000000000001</v>
      </c>
      <c r="W21">
        <v>14.171778</v>
      </c>
      <c r="X21">
        <v>34.054428000000001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8.7617809999999992</v>
      </c>
      <c r="AG21">
        <v>42.301079999999999</v>
      </c>
      <c r="AH21">
        <v>0</v>
      </c>
      <c r="AI21">
        <v>0</v>
      </c>
      <c r="AJ21">
        <v>0</v>
      </c>
      <c r="AK21">
        <v>52.165365999999999</v>
      </c>
      <c r="AL21">
        <v>2.4495420000000001</v>
      </c>
      <c r="AM21">
        <v>0</v>
      </c>
      <c r="AN21">
        <v>0.71330300000000002</v>
      </c>
      <c r="AO21">
        <v>0</v>
      </c>
      <c r="AP21">
        <v>2.8231449999999998</v>
      </c>
      <c r="AQ21">
        <v>0</v>
      </c>
      <c r="AR21">
        <v>8.4628219999999992</v>
      </c>
      <c r="AS21">
        <v>23.201471999999999</v>
      </c>
      <c r="AT21">
        <v>14.369934000000001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78.599881999999994</v>
      </c>
      <c r="BA21">
        <f t="shared" si="1"/>
        <v>1550.311903</v>
      </c>
      <c r="BD21">
        <v>6.94</v>
      </c>
      <c r="BE21">
        <v>1.84</v>
      </c>
      <c r="BF21">
        <v>2.87</v>
      </c>
      <c r="BG21">
        <v>1.72</v>
      </c>
      <c r="BH21">
        <v>6.04</v>
      </c>
      <c r="BI21">
        <v>1.41</v>
      </c>
      <c r="BJ21">
        <v>0.94</v>
      </c>
      <c r="BK21">
        <v>1.66</v>
      </c>
      <c r="BL21">
        <v>0</v>
      </c>
      <c r="BM21">
        <v>0.16</v>
      </c>
      <c r="BN21">
        <v>2.2400000000000002</v>
      </c>
      <c r="BO21">
        <v>3.61</v>
      </c>
      <c r="BP21">
        <v>0.25</v>
      </c>
      <c r="BQ21">
        <v>1.94</v>
      </c>
      <c r="BR21">
        <v>2.1</v>
      </c>
      <c r="BS21">
        <v>1.57</v>
      </c>
      <c r="BT21">
        <v>2.739954</v>
      </c>
      <c r="BU21">
        <v>1.2482139999999999</v>
      </c>
      <c r="BV21">
        <v>1.861016</v>
      </c>
      <c r="BW21">
        <v>1.861453</v>
      </c>
      <c r="BX21">
        <v>1.8774740000000001</v>
      </c>
      <c r="BY21">
        <v>2.5718679999999998</v>
      </c>
      <c r="BZ21">
        <v>1.2722169999999999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4.883121</v>
      </c>
      <c r="CK21">
        <v>1.792133</v>
      </c>
      <c r="CL21">
        <v>1.856811</v>
      </c>
      <c r="CM21">
        <v>3.365221</v>
      </c>
      <c r="CN21">
        <v>3.3948659999999999</v>
      </c>
      <c r="CO21">
        <v>4.1149899999999997</v>
      </c>
      <c r="CP21">
        <v>4.080495</v>
      </c>
      <c r="CQ21">
        <v>3.3194249999999998</v>
      </c>
      <c r="CR21">
        <v>0.810867</v>
      </c>
      <c r="CS21">
        <v>1.3385050000000001</v>
      </c>
      <c r="CT21">
        <v>0</v>
      </c>
      <c r="CU21">
        <v>0</v>
      </c>
      <c r="CV21">
        <v>0</v>
      </c>
      <c r="CW21">
        <v>0.92125199999999996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78.599881999999994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358.86251800000002</v>
      </c>
      <c r="L22">
        <v>231.44152</v>
      </c>
      <c r="M22">
        <v>46.603456000000001</v>
      </c>
      <c r="N22">
        <v>78.851523999999998</v>
      </c>
      <c r="O22">
        <v>119.57368200000001</v>
      </c>
      <c r="P22">
        <v>117.85553400000001</v>
      </c>
      <c r="Q22">
        <v>11.171188000000001</v>
      </c>
      <c r="R22">
        <v>20.805198000000001</v>
      </c>
      <c r="S22">
        <v>13.103904</v>
      </c>
      <c r="T22">
        <v>0.53659199999999996</v>
      </c>
      <c r="U22">
        <v>267.51027599999998</v>
      </c>
      <c r="V22">
        <v>1.9164000000000001</v>
      </c>
      <c r="W22">
        <v>14.171778</v>
      </c>
      <c r="X22">
        <v>34.054428000000001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8.7617809999999992</v>
      </c>
      <c r="AG22">
        <v>42.301079999999999</v>
      </c>
      <c r="AH22">
        <v>2.808484</v>
      </c>
      <c r="AI22">
        <v>0</v>
      </c>
      <c r="AJ22">
        <v>0</v>
      </c>
      <c r="AK22">
        <v>52.165365999999999</v>
      </c>
      <c r="AL22">
        <v>2.4495420000000001</v>
      </c>
      <c r="AM22">
        <v>0</v>
      </c>
      <c r="AN22">
        <v>0.71330300000000002</v>
      </c>
      <c r="AO22">
        <v>0</v>
      </c>
      <c r="AP22">
        <v>2.2094179999999999</v>
      </c>
      <c r="AQ22">
        <v>0</v>
      </c>
      <c r="AR22">
        <v>8.4628219999999992</v>
      </c>
      <c r="AS22">
        <v>23.201471999999999</v>
      </c>
      <c r="AT22">
        <v>14.369934000000001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78.621345999999988</v>
      </c>
      <c r="BA22">
        <f t="shared" si="1"/>
        <v>1552.5225459999995</v>
      </c>
      <c r="BD22">
        <v>6.94</v>
      </c>
      <c r="BE22">
        <v>1.84</v>
      </c>
      <c r="BF22">
        <v>2.87</v>
      </c>
      <c r="BG22">
        <v>1.72</v>
      </c>
      <c r="BH22">
        <v>6.04</v>
      </c>
      <c r="BI22">
        <v>1.41</v>
      </c>
      <c r="BJ22">
        <v>0.94</v>
      </c>
      <c r="BK22">
        <v>1.66</v>
      </c>
      <c r="BL22">
        <v>0</v>
      </c>
      <c r="BM22">
        <v>0.16</v>
      </c>
      <c r="BN22">
        <v>2.2400000000000002</v>
      </c>
      <c r="BO22">
        <v>3.61</v>
      </c>
      <c r="BP22">
        <v>0.25</v>
      </c>
      <c r="BQ22">
        <v>1.94</v>
      </c>
      <c r="BR22">
        <v>2.1</v>
      </c>
      <c r="BS22">
        <v>1.57</v>
      </c>
      <c r="BT22">
        <v>2.739954</v>
      </c>
      <c r="BU22">
        <v>1.2482139999999999</v>
      </c>
      <c r="BV22">
        <v>1.861016</v>
      </c>
      <c r="BW22">
        <v>1.861453</v>
      </c>
      <c r="BX22">
        <v>1.8774740000000001</v>
      </c>
      <c r="BY22">
        <v>2.5718679999999998</v>
      </c>
      <c r="BZ22">
        <v>1.2722169999999999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4.883121</v>
      </c>
      <c r="CK22">
        <v>1.792133</v>
      </c>
      <c r="CL22">
        <v>1.856811</v>
      </c>
      <c r="CM22">
        <v>3.365221</v>
      </c>
      <c r="CN22">
        <v>3.3948659999999999</v>
      </c>
      <c r="CO22">
        <v>4.1149899999999997</v>
      </c>
      <c r="CP22">
        <v>4.080495</v>
      </c>
      <c r="CQ22">
        <v>3.3194249999999998</v>
      </c>
      <c r="CR22">
        <v>0.810867</v>
      </c>
      <c r="CS22">
        <v>1.3385050000000001</v>
      </c>
      <c r="CT22">
        <v>0</v>
      </c>
      <c r="CU22">
        <v>0</v>
      </c>
      <c r="CV22">
        <v>2.1464E-2</v>
      </c>
      <c r="CW22">
        <v>0.92125199999999996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78.621345999999988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358.43382100000002</v>
      </c>
      <c r="L23">
        <v>231.44152</v>
      </c>
      <c r="M23">
        <v>43.256309999999999</v>
      </c>
      <c r="N23">
        <v>79.455190000000002</v>
      </c>
      <c r="O23">
        <v>79.036265</v>
      </c>
      <c r="P23">
        <v>101.272254</v>
      </c>
      <c r="Q23">
        <v>11.157244</v>
      </c>
      <c r="R23">
        <v>17.462648000000002</v>
      </c>
      <c r="S23">
        <v>12.084482</v>
      </c>
      <c r="T23">
        <v>0.53659199999999996</v>
      </c>
      <c r="U23">
        <v>267.51027599999998</v>
      </c>
      <c r="V23">
        <v>1.9164000000000001</v>
      </c>
      <c r="W23">
        <v>14.171778</v>
      </c>
      <c r="X23">
        <v>34.054428000000001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8.7617809999999992</v>
      </c>
      <c r="AG23">
        <v>42.301079999999999</v>
      </c>
      <c r="AH23">
        <v>18.723227999999999</v>
      </c>
      <c r="AI23">
        <v>0</v>
      </c>
      <c r="AJ23">
        <v>0</v>
      </c>
      <c r="AK23">
        <v>52.165365999999999</v>
      </c>
      <c r="AL23">
        <v>2.4495420000000001</v>
      </c>
      <c r="AM23">
        <v>5.232577</v>
      </c>
      <c r="AN23">
        <v>0.71330300000000002</v>
      </c>
      <c r="AO23">
        <v>0</v>
      </c>
      <c r="AP23">
        <v>2.2094179999999999</v>
      </c>
      <c r="AQ23">
        <v>0</v>
      </c>
      <c r="AR23">
        <v>5.2892640000000002</v>
      </c>
      <c r="AS23">
        <v>23.201471999999999</v>
      </c>
      <c r="AT23">
        <v>14.369934000000001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78.750127999999989</v>
      </c>
      <c r="BA23">
        <f t="shared" si="1"/>
        <v>1505.9563009999995</v>
      </c>
      <c r="BD23">
        <v>6.94</v>
      </c>
      <c r="BE23">
        <v>1.84</v>
      </c>
      <c r="BF23">
        <v>2.87</v>
      </c>
      <c r="BG23">
        <v>1.72</v>
      </c>
      <c r="BH23">
        <v>6.04</v>
      </c>
      <c r="BI23">
        <v>1.41</v>
      </c>
      <c r="BJ23">
        <v>0.94</v>
      </c>
      <c r="BK23">
        <v>1.66</v>
      </c>
      <c r="BL23">
        <v>0</v>
      </c>
      <c r="BM23">
        <v>0.16</v>
      </c>
      <c r="BN23">
        <v>2.2400000000000002</v>
      </c>
      <c r="BO23">
        <v>3.61</v>
      </c>
      <c r="BP23">
        <v>0.25</v>
      </c>
      <c r="BQ23">
        <v>1.94</v>
      </c>
      <c r="BR23">
        <v>2.1</v>
      </c>
      <c r="BS23">
        <v>1.57</v>
      </c>
      <c r="BT23">
        <v>2.739954</v>
      </c>
      <c r="BU23">
        <v>1.2482139999999999</v>
      </c>
      <c r="BV23">
        <v>1.861016</v>
      </c>
      <c r="BW23">
        <v>1.861453</v>
      </c>
      <c r="BX23">
        <v>1.8774740000000001</v>
      </c>
      <c r="BY23">
        <v>2.5718679999999998</v>
      </c>
      <c r="BZ23">
        <v>1.2722169999999999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4.883121</v>
      </c>
      <c r="CK23">
        <v>1.792133</v>
      </c>
      <c r="CL23">
        <v>1.856811</v>
      </c>
      <c r="CM23">
        <v>3.365221</v>
      </c>
      <c r="CN23">
        <v>3.3948659999999999</v>
      </c>
      <c r="CO23">
        <v>4.1149899999999997</v>
      </c>
      <c r="CP23">
        <v>4.080495</v>
      </c>
      <c r="CQ23">
        <v>3.3194249999999998</v>
      </c>
      <c r="CR23">
        <v>0.810867</v>
      </c>
      <c r="CS23">
        <v>1.3385050000000001</v>
      </c>
      <c r="CT23">
        <v>0</v>
      </c>
      <c r="CU23">
        <v>0</v>
      </c>
      <c r="CV23">
        <v>0.15024599999999999</v>
      </c>
      <c r="CW23">
        <v>0.92125199999999996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78.750127999999989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358.42746099999999</v>
      </c>
      <c r="L24">
        <v>231.44152</v>
      </c>
      <c r="M24">
        <v>43.256309999999999</v>
      </c>
      <c r="N24">
        <v>79.455190000000002</v>
      </c>
      <c r="O24">
        <v>79.036265</v>
      </c>
      <c r="P24">
        <v>101.272254</v>
      </c>
      <c r="Q24">
        <v>10.905054</v>
      </c>
      <c r="R24">
        <v>14.60094</v>
      </c>
      <c r="S24">
        <v>11.271955</v>
      </c>
      <c r="T24">
        <v>0.53659199999999996</v>
      </c>
      <c r="U24">
        <v>267.51027599999998</v>
      </c>
      <c r="V24">
        <v>1.9164000000000001</v>
      </c>
      <c r="W24">
        <v>14.171778</v>
      </c>
      <c r="X24">
        <v>34.054428000000001</v>
      </c>
      <c r="Y24">
        <v>0</v>
      </c>
      <c r="Z24">
        <v>1.05402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8.7617809999999992</v>
      </c>
      <c r="AG24">
        <v>42.301079999999999</v>
      </c>
      <c r="AH24">
        <v>18.723227999999999</v>
      </c>
      <c r="AI24">
        <v>0</v>
      </c>
      <c r="AJ24">
        <v>0</v>
      </c>
      <c r="AK24">
        <v>52.165365999999999</v>
      </c>
      <c r="AL24">
        <v>2.4495420000000001</v>
      </c>
      <c r="AM24">
        <v>5.232577</v>
      </c>
      <c r="AN24">
        <v>0.71330300000000002</v>
      </c>
      <c r="AO24">
        <v>0</v>
      </c>
      <c r="AP24">
        <v>1.841181</v>
      </c>
      <c r="AQ24">
        <v>15.620576</v>
      </c>
      <c r="AR24">
        <v>5.2892640000000002</v>
      </c>
      <c r="AS24">
        <v>23.201471999999999</v>
      </c>
      <c r="AT24">
        <v>14.369934000000001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78.750127999999989</v>
      </c>
      <c r="BA24">
        <f t="shared" si="1"/>
        <v>1518.3298749999997</v>
      </c>
      <c r="BD24">
        <v>6.94</v>
      </c>
      <c r="BE24">
        <v>1.84</v>
      </c>
      <c r="BF24">
        <v>2.87</v>
      </c>
      <c r="BG24">
        <v>1.72</v>
      </c>
      <c r="BH24">
        <v>6.04</v>
      </c>
      <c r="BI24">
        <v>1.41</v>
      </c>
      <c r="BJ24">
        <v>0.94</v>
      </c>
      <c r="BK24">
        <v>1.66</v>
      </c>
      <c r="BL24">
        <v>0</v>
      </c>
      <c r="BM24">
        <v>0.16</v>
      </c>
      <c r="BN24">
        <v>2.2400000000000002</v>
      </c>
      <c r="BO24">
        <v>3.61</v>
      </c>
      <c r="BP24">
        <v>0.25</v>
      </c>
      <c r="BQ24">
        <v>1.94</v>
      </c>
      <c r="BR24">
        <v>2.1</v>
      </c>
      <c r="BS24">
        <v>1.57</v>
      </c>
      <c r="BT24">
        <v>2.739954</v>
      </c>
      <c r="BU24">
        <v>1.2482139999999999</v>
      </c>
      <c r="BV24">
        <v>1.861016</v>
      </c>
      <c r="BW24">
        <v>1.861453</v>
      </c>
      <c r="BX24">
        <v>1.8774740000000001</v>
      </c>
      <c r="BY24">
        <v>2.5718679999999998</v>
      </c>
      <c r="BZ24">
        <v>1.2722169999999999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4.883121</v>
      </c>
      <c r="CK24">
        <v>1.792133</v>
      </c>
      <c r="CL24">
        <v>1.856811</v>
      </c>
      <c r="CM24">
        <v>3.365221</v>
      </c>
      <c r="CN24">
        <v>3.3948659999999999</v>
      </c>
      <c r="CO24">
        <v>4.1149899999999997</v>
      </c>
      <c r="CP24">
        <v>4.080495</v>
      </c>
      <c r="CQ24">
        <v>3.3194249999999998</v>
      </c>
      <c r="CR24">
        <v>0.810867</v>
      </c>
      <c r="CS24">
        <v>1.3385050000000001</v>
      </c>
      <c r="CT24">
        <v>0</v>
      </c>
      <c r="CU24">
        <v>0</v>
      </c>
      <c r="CV24">
        <v>0.15024599999999999</v>
      </c>
      <c r="CW24">
        <v>0.92125199999999996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78.750127999999989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358.43382100000002</v>
      </c>
      <c r="L25">
        <v>231.44152</v>
      </c>
      <c r="M25">
        <v>89.035944000000001</v>
      </c>
      <c r="N25">
        <v>114.17551899999999</v>
      </c>
      <c r="O25">
        <v>111.019002</v>
      </c>
      <c r="P25">
        <v>117.85553400000001</v>
      </c>
      <c r="Q25">
        <v>10.905054</v>
      </c>
      <c r="R25">
        <v>14.60094</v>
      </c>
      <c r="S25">
        <v>11.271955</v>
      </c>
      <c r="T25">
        <v>0.53659199999999996</v>
      </c>
      <c r="U25">
        <v>267.51027599999998</v>
      </c>
      <c r="V25">
        <v>1.9164000000000001</v>
      </c>
      <c r="W25">
        <v>14.171778</v>
      </c>
      <c r="X25">
        <v>34.054428000000001</v>
      </c>
      <c r="Y25">
        <v>0</v>
      </c>
      <c r="Z25">
        <v>6.2798509999999998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8.7617809999999992</v>
      </c>
      <c r="AG25">
        <v>42.301079999999999</v>
      </c>
      <c r="AH25">
        <v>44.561283000000003</v>
      </c>
      <c r="AI25">
        <v>0</v>
      </c>
      <c r="AJ25">
        <v>0</v>
      </c>
      <c r="AK25">
        <v>52.165365999999999</v>
      </c>
      <c r="AL25">
        <v>2.4495420000000001</v>
      </c>
      <c r="AM25">
        <v>10.465154</v>
      </c>
      <c r="AN25">
        <v>0.71330300000000002</v>
      </c>
      <c r="AO25">
        <v>0</v>
      </c>
      <c r="AP25">
        <v>1.841181</v>
      </c>
      <c r="AQ25">
        <v>15.620576</v>
      </c>
      <c r="AR25">
        <v>5.2892640000000002</v>
      </c>
      <c r="AS25">
        <v>9.2805890000000009</v>
      </c>
      <c r="AT25">
        <v>14.369934000000001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78.956716</v>
      </c>
      <c r="BA25">
        <f t="shared" si="1"/>
        <v>1669.9843829999998</v>
      </c>
      <c r="BD25">
        <v>6.94</v>
      </c>
      <c r="BE25">
        <v>1.84</v>
      </c>
      <c r="BF25">
        <v>2.87</v>
      </c>
      <c r="BG25">
        <v>1.72</v>
      </c>
      <c r="BH25">
        <v>6.04</v>
      </c>
      <c r="BI25">
        <v>1.41</v>
      </c>
      <c r="BJ25">
        <v>0.94</v>
      </c>
      <c r="BK25">
        <v>1.66</v>
      </c>
      <c r="BL25">
        <v>0</v>
      </c>
      <c r="BM25">
        <v>0.16</v>
      </c>
      <c r="BN25">
        <v>2.2400000000000002</v>
      </c>
      <c r="BO25">
        <v>3.61</v>
      </c>
      <c r="BP25">
        <v>0.25</v>
      </c>
      <c r="BQ25">
        <v>1.94</v>
      </c>
      <c r="BR25">
        <v>2.1</v>
      </c>
      <c r="BS25">
        <v>1.57</v>
      </c>
      <c r="BT25">
        <v>2.739954</v>
      </c>
      <c r="BU25">
        <v>1.2482139999999999</v>
      </c>
      <c r="BV25">
        <v>1.861016</v>
      </c>
      <c r="BW25">
        <v>1.861453</v>
      </c>
      <c r="BX25">
        <v>1.8774740000000001</v>
      </c>
      <c r="BY25">
        <v>2.5718679999999998</v>
      </c>
      <c r="BZ25">
        <v>1.2722169999999999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4.883121</v>
      </c>
      <c r="CK25">
        <v>1.792133</v>
      </c>
      <c r="CL25">
        <v>1.856811</v>
      </c>
      <c r="CM25">
        <v>3.365221</v>
      </c>
      <c r="CN25">
        <v>3.3948659999999999</v>
      </c>
      <c r="CO25">
        <v>4.1149899999999997</v>
      </c>
      <c r="CP25">
        <v>4.080495</v>
      </c>
      <c r="CQ25">
        <v>3.3194249999999998</v>
      </c>
      <c r="CR25">
        <v>0.810867</v>
      </c>
      <c r="CS25">
        <v>1.3385050000000001</v>
      </c>
      <c r="CT25">
        <v>0</v>
      </c>
      <c r="CU25">
        <v>0</v>
      </c>
      <c r="CV25">
        <v>0.35683399999999998</v>
      </c>
      <c r="CW25">
        <v>0.92125199999999996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78.956716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358.42746099999999</v>
      </c>
      <c r="L26">
        <v>231.44152</v>
      </c>
      <c r="M26">
        <v>89.035944000000001</v>
      </c>
      <c r="N26">
        <v>114.17551899999999</v>
      </c>
      <c r="O26">
        <v>119.57368200000001</v>
      </c>
      <c r="P26">
        <v>117.85553400000001</v>
      </c>
      <c r="Q26">
        <v>11.950191</v>
      </c>
      <c r="R26">
        <v>22.480796000000002</v>
      </c>
      <c r="S26">
        <v>14.790775</v>
      </c>
      <c r="T26">
        <v>0.53659199999999996</v>
      </c>
      <c r="U26">
        <v>267.51027599999998</v>
      </c>
      <c r="V26">
        <v>9.5504750000000005</v>
      </c>
      <c r="W26">
        <v>27.035613000000001</v>
      </c>
      <c r="X26">
        <v>81.763972999999993</v>
      </c>
      <c r="Y26">
        <v>0</v>
      </c>
      <c r="Z26">
        <v>6.2798509999999998</v>
      </c>
      <c r="AA26">
        <v>0</v>
      </c>
      <c r="AB26">
        <v>0</v>
      </c>
      <c r="AC26">
        <v>0</v>
      </c>
      <c r="AD26">
        <v>0</v>
      </c>
      <c r="AE26">
        <v>5.0937910000000004</v>
      </c>
      <c r="AF26">
        <v>8.7617809999999992</v>
      </c>
      <c r="AG26">
        <v>42.301079999999999</v>
      </c>
      <c r="AH26">
        <v>69.369560000000007</v>
      </c>
      <c r="AI26">
        <v>0</v>
      </c>
      <c r="AJ26">
        <v>0</v>
      </c>
      <c r="AK26">
        <v>52.165365999999999</v>
      </c>
      <c r="AL26">
        <v>2.4495420000000001</v>
      </c>
      <c r="AM26">
        <v>10.465154</v>
      </c>
      <c r="AN26">
        <v>0.71330300000000002</v>
      </c>
      <c r="AO26">
        <v>0</v>
      </c>
      <c r="AP26">
        <v>1.5956900000000001</v>
      </c>
      <c r="AQ26">
        <v>31.241153000000001</v>
      </c>
      <c r="AR26">
        <v>5.2892640000000002</v>
      </c>
      <c r="AS26">
        <v>9.2805890000000009</v>
      </c>
      <c r="AT26">
        <v>14.369934000000001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79.205254999999994</v>
      </c>
      <c r="BA26">
        <f t="shared" si="1"/>
        <v>1804.709664</v>
      </c>
      <c r="BD26">
        <v>6.94</v>
      </c>
      <c r="BE26">
        <v>1.84</v>
      </c>
      <c r="BF26">
        <v>2.87</v>
      </c>
      <c r="BG26">
        <v>1.72</v>
      </c>
      <c r="BH26">
        <v>6.04</v>
      </c>
      <c r="BI26">
        <v>1.45</v>
      </c>
      <c r="BJ26">
        <v>0.95</v>
      </c>
      <c r="BK26">
        <v>1.66</v>
      </c>
      <c r="BL26">
        <v>0</v>
      </c>
      <c r="BM26">
        <v>0.16</v>
      </c>
      <c r="BN26">
        <v>2.2400000000000002</v>
      </c>
      <c r="BO26">
        <v>3.61</v>
      </c>
      <c r="BP26">
        <v>0.25</v>
      </c>
      <c r="BQ26">
        <v>1.94</v>
      </c>
      <c r="BR26">
        <v>2.1</v>
      </c>
      <c r="BS26">
        <v>1.57</v>
      </c>
      <c r="BT26">
        <v>2.739954</v>
      </c>
      <c r="BU26">
        <v>1.2482139999999999</v>
      </c>
      <c r="BV26">
        <v>1.861016</v>
      </c>
      <c r="BW26">
        <v>1.861453</v>
      </c>
      <c r="BX26">
        <v>1.8774740000000001</v>
      </c>
      <c r="BY26">
        <v>2.5718679999999998</v>
      </c>
      <c r="BZ26">
        <v>1.2722169999999999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4.883121</v>
      </c>
      <c r="CK26">
        <v>1.792133</v>
      </c>
      <c r="CL26">
        <v>1.856811</v>
      </c>
      <c r="CM26">
        <v>3.365221</v>
      </c>
      <c r="CN26">
        <v>3.3948659999999999</v>
      </c>
      <c r="CO26">
        <v>4.1149899999999997</v>
      </c>
      <c r="CP26">
        <v>4.080495</v>
      </c>
      <c r="CQ26">
        <v>3.3194249999999998</v>
      </c>
      <c r="CR26">
        <v>0.810867</v>
      </c>
      <c r="CS26">
        <v>1.3385050000000001</v>
      </c>
      <c r="CT26">
        <v>0</v>
      </c>
      <c r="CU26">
        <v>0</v>
      </c>
      <c r="CV26">
        <v>0.55537300000000001</v>
      </c>
      <c r="CW26">
        <v>0.92125199999999996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79.205254999999994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415.45919800000001</v>
      </c>
      <c r="L27">
        <v>260.18752000000001</v>
      </c>
      <c r="M27">
        <v>89.035944000000001</v>
      </c>
      <c r="N27">
        <v>114.17551899999999</v>
      </c>
      <c r="O27">
        <v>119.57368200000001</v>
      </c>
      <c r="P27">
        <v>117.85553400000001</v>
      </c>
      <c r="Q27">
        <v>11.950191</v>
      </c>
      <c r="R27">
        <v>22.351835999999999</v>
      </c>
      <c r="S27">
        <v>14.790775</v>
      </c>
      <c r="T27">
        <v>0.53659199999999996</v>
      </c>
      <c r="U27">
        <v>267.51027599999998</v>
      </c>
      <c r="V27">
        <v>6.8234380000000003</v>
      </c>
      <c r="W27">
        <v>28.080051000000001</v>
      </c>
      <c r="X27">
        <v>79.166483999999997</v>
      </c>
      <c r="Y27">
        <v>0</v>
      </c>
      <c r="Z27">
        <v>6.2798509999999998</v>
      </c>
      <c r="AA27">
        <v>0</v>
      </c>
      <c r="AB27">
        <v>0</v>
      </c>
      <c r="AC27">
        <v>0</v>
      </c>
      <c r="AD27">
        <v>0</v>
      </c>
      <c r="AE27">
        <v>16.300132000000001</v>
      </c>
      <c r="AF27">
        <v>8.7617809999999992</v>
      </c>
      <c r="AG27">
        <v>42.301079999999999</v>
      </c>
      <c r="AH27">
        <v>69.369560000000007</v>
      </c>
      <c r="AI27">
        <v>0</v>
      </c>
      <c r="AJ27">
        <v>0</v>
      </c>
      <c r="AK27">
        <v>52.165365999999999</v>
      </c>
      <c r="AL27">
        <v>2.4495420000000001</v>
      </c>
      <c r="AM27">
        <v>15.697730999999999</v>
      </c>
      <c r="AN27">
        <v>0.71330300000000002</v>
      </c>
      <c r="AO27">
        <v>0</v>
      </c>
      <c r="AP27">
        <v>1.5956900000000001</v>
      </c>
      <c r="AQ27">
        <v>31.241153000000001</v>
      </c>
      <c r="AR27">
        <v>5.2892640000000002</v>
      </c>
      <c r="AS27">
        <v>9.2805890000000009</v>
      </c>
      <c r="AT27">
        <v>14.369934000000001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79.537209999999988</v>
      </c>
      <c r="BA27">
        <f t="shared" si="1"/>
        <v>1902.8492259999996</v>
      </c>
      <c r="BD27">
        <v>6.94</v>
      </c>
      <c r="BE27">
        <v>1.84</v>
      </c>
      <c r="BF27">
        <v>2.87</v>
      </c>
      <c r="BG27">
        <v>1.72</v>
      </c>
      <c r="BH27">
        <v>6.04</v>
      </c>
      <c r="BI27">
        <v>1.45</v>
      </c>
      <c r="BJ27">
        <v>0.95</v>
      </c>
      <c r="BK27">
        <v>1.66</v>
      </c>
      <c r="BL27">
        <v>0</v>
      </c>
      <c r="BM27">
        <v>0.17</v>
      </c>
      <c r="BN27">
        <v>2.2400000000000002</v>
      </c>
      <c r="BO27">
        <v>3.61</v>
      </c>
      <c r="BP27">
        <v>0.25</v>
      </c>
      <c r="BQ27">
        <v>1.94</v>
      </c>
      <c r="BR27">
        <v>2.1</v>
      </c>
      <c r="BS27">
        <v>1.57</v>
      </c>
      <c r="BT27">
        <v>2.739954</v>
      </c>
      <c r="BU27">
        <v>1.2482139999999999</v>
      </c>
      <c r="BV27">
        <v>1.861016</v>
      </c>
      <c r="BW27">
        <v>1.861453</v>
      </c>
      <c r="BX27">
        <v>1.8774740000000001</v>
      </c>
      <c r="BY27">
        <v>2.5718679999999998</v>
      </c>
      <c r="BZ27">
        <v>1.2722169999999999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4.883121</v>
      </c>
      <c r="CK27">
        <v>1.792133</v>
      </c>
      <c r="CL27">
        <v>1.856811</v>
      </c>
      <c r="CM27">
        <v>3.365221</v>
      </c>
      <c r="CN27">
        <v>3.3948659999999999</v>
      </c>
      <c r="CO27">
        <v>4.1149899999999997</v>
      </c>
      <c r="CP27">
        <v>4.080495</v>
      </c>
      <c r="CQ27">
        <v>3.3194249999999998</v>
      </c>
      <c r="CR27">
        <v>0.810867</v>
      </c>
      <c r="CS27">
        <v>1.3385050000000001</v>
      </c>
      <c r="CT27">
        <v>0</v>
      </c>
      <c r="CU27">
        <v>0.32195499999999999</v>
      </c>
      <c r="CV27">
        <v>0.55537300000000001</v>
      </c>
      <c r="CW27">
        <v>0.92125199999999996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79.537209999999988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531.36471600000004</v>
      </c>
      <c r="L28">
        <v>327.26152000000002</v>
      </c>
      <c r="M28">
        <v>89.035944000000001</v>
      </c>
      <c r="N28">
        <v>114.17551899999999</v>
      </c>
      <c r="O28">
        <v>119.57368200000001</v>
      </c>
      <c r="P28">
        <v>117.85553400000001</v>
      </c>
      <c r="Q28">
        <v>16.324660999999999</v>
      </c>
      <c r="R28">
        <v>30.947548000000001</v>
      </c>
      <c r="S28">
        <v>19.777193</v>
      </c>
      <c r="T28">
        <v>0.53659199999999996</v>
      </c>
      <c r="U28">
        <v>267.51027599999998</v>
      </c>
      <c r="V28">
        <v>11.172612000000001</v>
      </c>
      <c r="W28">
        <v>42.577616999999996</v>
      </c>
      <c r="X28">
        <v>116.661382</v>
      </c>
      <c r="Y28">
        <v>0</v>
      </c>
      <c r="Z28">
        <v>6.2798509999999998</v>
      </c>
      <c r="AA28">
        <v>0</v>
      </c>
      <c r="AB28">
        <v>0</v>
      </c>
      <c r="AC28">
        <v>0</v>
      </c>
      <c r="AD28">
        <v>1.3098590000000001</v>
      </c>
      <c r="AE28">
        <v>16.300132000000001</v>
      </c>
      <c r="AF28">
        <v>8.7617809999999992</v>
      </c>
      <c r="AG28">
        <v>42.301079999999999</v>
      </c>
      <c r="AH28">
        <v>69.369560000000007</v>
      </c>
      <c r="AI28">
        <v>0</v>
      </c>
      <c r="AJ28">
        <v>0</v>
      </c>
      <c r="AK28">
        <v>52.165365999999999</v>
      </c>
      <c r="AL28">
        <v>2.4495420000000001</v>
      </c>
      <c r="AM28">
        <v>15.697730999999999</v>
      </c>
      <c r="AN28">
        <v>0.71330300000000002</v>
      </c>
      <c r="AO28">
        <v>0</v>
      </c>
      <c r="AP28">
        <v>1.5956900000000001</v>
      </c>
      <c r="AQ28">
        <v>31.241153000000001</v>
      </c>
      <c r="AR28">
        <v>5.2892640000000002</v>
      </c>
      <c r="AS28">
        <v>9.2805890000000009</v>
      </c>
      <c r="AT28">
        <v>14.369934000000001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79.537209999999988</v>
      </c>
      <c r="BA28">
        <f t="shared" si="1"/>
        <v>2161.4368409999997</v>
      </c>
      <c r="BD28">
        <v>6.94</v>
      </c>
      <c r="BE28">
        <v>1.84</v>
      </c>
      <c r="BF28">
        <v>2.87</v>
      </c>
      <c r="BG28">
        <v>1.72</v>
      </c>
      <c r="BH28">
        <v>6.04</v>
      </c>
      <c r="BI28">
        <v>1.45</v>
      </c>
      <c r="BJ28">
        <v>0.95</v>
      </c>
      <c r="BK28">
        <v>1.66</v>
      </c>
      <c r="BL28">
        <v>0</v>
      </c>
      <c r="BM28">
        <v>0.17</v>
      </c>
      <c r="BN28">
        <v>2.2400000000000002</v>
      </c>
      <c r="BO28">
        <v>3.61</v>
      </c>
      <c r="BP28">
        <v>0.25</v>
      </c>
      <c r="BQ28">
        <v>1.94</v>
      </c>
      <c r="BR28">
        <v>2.1</v>
      </c>
      <c r="BS28">
        <v>1.57</v>
      </c>
      <c r="BT28">
        <v>2.739954</v>
      </c>
      <c r="BU28">
        <v>1.2482139999999999</v>
      </c>
      <c r="BV28">
        <v>1.861016</v>
      </c>
      <c r="BW28">
        <v>1.861453</v>
      </c>
      <c r="BX28">
        <v>1.8774740000000001</v>
      </c>
      <c r="BY28">
        <v>2.5718679999999998</v>
      </c>
      <c r="BZ28">
        <v>1.2722169999999999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4.883121</v>
      </c>
      <c r="CK28">
        <v>1.792133</v>
      </c>
      <c r="CL28">
        <v>1.856811</v>
      </c>
      <c r="CM28">
        <v>3.365221</v>
      </c>
      <c r="CN28">
        <v>3.3948659999999999</v>
      </c>
      <c r="CO28">
        <v>4.1149899999999997</v>
      </c>
      <c r="CP28">
        <v>4.080495</v>
      </c>
      <c r="CQ28">
        <v>3.3194249999999998</v>
      </c>
      <c r="CR28">
        <v>0.810867</v>
      </c>
      <c r="CS28">
        <v>1.3385050000000001</v>
      </c>
      <c r="CT28">
        <v>0</v>
      </c>
      <c r="CU28">
        <v>0.32195499999999999</v>
      </c>
      <c r="CV28">
        <v>0.55537300000000001</v>
      </c>
      <c r="CW28">
        <v>0.92125199999999996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79.537209999999988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640.92406000000005</v>
      </c>
      <c r="L29">
        <v>410.10838100000001</v>
      </c>
      <c r="M29">
        <v>89.035944000000001</v>
      </c>
      <c r="N29">
        <v>114.17551899999999</v>
      </c>
      <c r="O29">
        <v>119.57368200000001</v>
      </c>
      <c r="P29">
        <v>117.85553400000001</v>
      </c>
      <c r="Q29">
        <v>20.661283000000001</v>
      </c>
      <c r="R29">
        <v>38.650779999999997</v>
      </c>
      <c r="S29">
        <v>24.279889000000001</v>
      </c>
      <c r="T29">
        <v>0.53659199999999996</v>
      </c>
      <c r="U29">
        <v>267.51027599999998</v>
      </c>
      <c r="V29">
        <v>11.172612000000001</v>
      </c>
      <c r="W29">
        <v>20.356959</v>
      </c>
      <c r="X29">
        <v>94.232980999999995</v>
      </c>
      <c r="Y29">
        <v>0</v>
      </c>
      <c r="Z29">
        <v>6.7457279999999997</v>
      </c>
      <c r="AA29">
        <v>3.6334939999999998</v>
      </c>
      <c r="AB29">
        <v>2.6599629999999999</v>
      </c>
      <c r="AC29">
        <v>0</v>
      </c>
      <c r="AD29">
        <v>9.0380299999999991</v>
      </c>
      <c r="AE29">
        <v>32.600264000000003</v>
      </c>
      <c r="AF29">
        <v>17.523561999999998</v>
      </c>
      <c r="AG29">
        <v>42.301079999999999</v>
      </c>
      <c r="AH29">
        <v>92.492745999999997</v>
      </c>
      <c r="AI29">
        <v>0</v>
      </c>
      <c r="AJ29">
        <v>0</v>
      </c>
      <c r="AK29">
        <v>52.165365999999999</v>
      </c>
      <c r="AL29">
        <v>2.4495420000000001</v>
      </c>
      <c r="AM29">
        <v>15.697730999999999</v>
      </c>
      <c r="AN29">
        <v>0.71330300000000002</v>
      </c>
      <c r="AO29">
        <v>0</v>
      </c>
      <c r="AP29">
        <v>1.5956900000000001</v>
      </c>
      <c r="AQ29">
        <v>44.268839999999997</v>
      </c>
      <c r="AR29">
        <v>5.2892640000000002</v>
      </c>
      <c r="AS29">
        <v>9.2805890000000009</v>
      </c>
      <c r="AT29">
        <v>14.369934000000001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80.038922999999983</v>
      </c>
      <c r="BA29">
        <f t="shared" si="1"/>
        <v>2401.938541</v>
      </c>
      <c r="BD29">
        <v>6.94</v>
      </c>
      <c r="BE29">
        <v>1.84</v>
      </c>
      <c r="BF29">
        <v>2.87</v>
      </c>
      <c r="BG29">
        <v>1.72</v>
      </c>
      <c r="BH29">
        <v>6.04</v>
      </c>
      <c r="BI29">
        <v>1.45</v>
      </c>
      <c r="BJ29">
        <v>0.95</v>
      </c>
      <c r="BK29">
        <v>1.66</v>
      </c>
      <c r="BL29">
        <v>0</v>
      </c>
      <c r="BM29">
        <v>0.17</v>
      </c>
      <c r="BN29">
        <v>2.2400000000000002</v>
      </c>
      <c r="BO29">
        <v>3.61</v>
      </c>
      <c r="BP29">
        <v>0.25</v>
      </c>
      <c r="BQ29">
        <v>1.94</v>
      </c>
      <c r="BR29">
        <v>2.1</v>
      </c>
      <c r="BS29">
        <v>1.57</v>
      </c>
      <c r="BT29">
        <v>2.739954</v>
      </c>
      <c r="BU29">
        <v>1.2482139999999999</v>
      </c>
      <c r="BV29">
        <v>1.861016</v>
      </c>
      <c r="BW29">
        <v>1.861453</v>
      </c>
      <c r="BX29">
        <v>1.8774740000000001</v>
      </c>
      <c r="BY29">
        <v>2.5718679999999998</v>
      </c>
      <c r="BZ29">
        <v>1.2722169999999999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4.883121</v>
      </c>
      <c r="CK29">
        <v>1.792133</v>
      </c>
      <c r="CL29">
        <v>1.856811</v>
      </c>
      <c r="CM29">
        <v>3.365221</v>
      </c>
      <c r="CN29">
        <v>3.3948659999999999</v>
      </c>
      <c r="CO29">
        <v>4.1149899999999997</v>
      </c>
      <c r="CP29">
        <v>4.080495</v>
      </c>
      <c r="CQ29">
        <v>3.3194249999999998</v>
      </c>
      <c r="CR29">
        <v>0.810867</v>
      </c>
      <c r="CS29">
        <v>1.3385050000000001</v>
      </c>
      <c r="CT29">
        <v>0</v>
      </c>
      <c r="CU29">
        <v>0.64390999999999998</v>
      </c>
      <c r="CV29">
        <v>0.73513099999999998</v>
      </c>
      <c r="CW29">
        <v>0.92125199999999996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80.038922999999983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656.58374500000002</v>
      </c>
      <c r="L30">
        <v>415.894158</v>
      </c>
      <c r="M30">
        <v>89.035944000000001</v>
      </c>
      <c r="N30">
        <v>114.17551899999999</v>
      </c>
      <c r="O30">
        <v>119.57368200000001</v>
      </c>
      <c r="P30">
        <v>117.85553400000001</v>
      </c>
      <c r="Q30">
        <v>20.661283000000001</v>
      </c>
      <c r="R30">
        <v>39.987219000000003</v>
      </c>
      <c r="S30">
        <v>24.953828000000001</v>
      </c>
      <c r="T30">
        <v>0.53659199999999996</v>
      </c>
      <c r="U30">
        <v>267.51027599999998</v>
      </c>
      <c r="V30">
        <v>11.172612000000001</v>
      </c>
      <c r="W30">
        <v>20.356959</v>
      </c>
      <c r="X30">
        <v>94.232980999999995</v>
      </c>
      <c r="Y30">
        <v>0</v>
      </c>
      <c r="Z30">
        <v>12.542838</v>
      </c>
      <c r="AA30">
        <v>13.462097</v>
      </c>
      <c r="AB30">
        <v>5.3199259999999997</v>
      </c>
      <c r="AC30">
        <v>0</v>
      </c>
      <c r="AD30">
        <v>18.076059999999998</v>
      </c>
      <c r="AE30">
        <v>49.053209000000003</v>
      </c>
      <c r="AF30">
        <v>26.285342</v>
      </c>
      <c r="AG30">
        <v>42.301079999999999</v>
      </c>
      <c r="AH30">
        <v>92.492745999999997</v>
      </c>
      <c r="AI30">
        <v>3.7915969999999999</v>
      </c>
      <c r="AJ30">
        <v>0</v>
      </c>
      <c r="AK30">
        <v>52.165365999999999</v>
      </c>
      <c r="AL30">
        <v>2.4495420000000001</v>
      </c>
      <c r="AM30">
        <v>15.697730999999999</v>
      </c>
      <c r="AN30">
        <v>0.71330300000000002</v>
      </c>
      <c r="AO30">
        <v>0</v>
      </c>
      <c r="AP30">
        <v>1.5956900000000001</v>
      </c>
      <c r="AQ30">
        <v>46.545523000000003</v>
      </c>
      <c r="AR30">
        <v>5.2892640000000002</v>
      </c>
      <c r="AS30">
        <v>9.2805890000000009</v>
      </c>
      <c r="AT30">
        <v>14.369934000000001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80.09181599999998</v>
      </c>
      <c r="BA30">
        <f t="shared" si="1"/>
        <v>2484.053985</v>
      </c>
      <c r="BD30">
        <v>6.94</v>
      </c>
      <c r="BE30">
        <v>1.84</v>
      </c>
      <c r="BF30">
        <v>2.87</v>
      </c>
      <c r="BG30">
        <v>1.72</v>
      </c>
      <c r="BH30">
        <v>6.04</v>
      </c>
      <c r="BI30">
        <v>1.45</v>
      </c>
      <c r="BJ30">
        <v>0.95</v>
      </c>
      <c r="BK30">
        <v>1.66</v>
      </c>
      <c r="BL30">
        <v>0</v>
      </c>
      <c r="BM30">
        <v>0.17</v>
      </c>
      <c r="BN30">
        <v>2.2400000000000002</v>
      </c>
      <c r="BO30">
        <v>3.61</v>
      </c>
      <c r="BP30">
        <v>0.25</v>
      </c>
      <c r="BQ30">
        <v>1.94</v>
      </c>
      <c r="BR30">
        <v>2.1</v>
      </c>
      <c r="BS30">
        <v>1.57</v>
      </c>
      <c r="BT30">
        <v>2.739954</v>
      </c>
      <c r="BU30">
        <v>1.2482139999999999</v>
      </c>
      <c r="BV30">
        <v>1.861016</v>
      </c>
      <c r="BW30">
        <v>1.861453</v>
      </c>
      <c r="BX30">
        <v>1.8774740000000001</v>
      </c>
      <c r="BY30">
        <v>2.5718679999999998</v>
      </c>
      <c r="BZ30">
        <v>1.2722169999999999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4.883121</v>
      </c>
      <c r="CK30">
        <v>1.792133</v>
      </c>
      <c r="CL30">
        <v>1.856811</v>
      </c>
      <c r="CM30">
        <v>3.365221</v>
      </c>
      <c r="CN30">
        <v>3.3948659999999999</v>
      </c>
      <c r="CO30">
        <v>4.1149899999999997</v>
      </c>
      <c r="CP30">
        <v>4.080495</v>
      </c>
      <c r="CQ30">
        <v>3.3194249999999998</v>
      </c>
      <c r="CR30">
        <v>0.810867</v>
      </c>
      <c r="CS30">
        <v>1.3385050000000001</v>
      </c>
      <c r="CT30">
        <v>5.2893000000000003E-2</v>
      </c>
      <c r="CU30">
        <v>0.64390999999999998</v>
      </c>
      <c r="CV30">
        <v>0.73513099999999998</v>
      </c>
      <c r="CW30">
        <v>0.92125199999999996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80.09181599999998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656.58374500000002</v>
      </c>
      <c r="L31">
        <v>415.894158</v>
      </c>
      <c r="M31">
        <v>89.035944000000001</v>
      </c>
      <c r="N31">
        <v>114.17551899999999</v>
      </c>
      <c r="O31">
        <v>119.57368200000001</v>
      </c>
      <c r="P31">
        <v>117.85553400000001</v>
      </c>
      <c r="Q31">
        <v>20.661283000000001</v>
      </c>
      <c r="R31">
        <v>39.987219000000003</v>
      </c>
      <c r="S31">
        <v>24.953828000000001</v>
      </c>
      <c r="T31">
        <v>0.53659199999999996</v>
      </c>
      <c r="U31">
        <v>267.51027599999998</v>
      </c>
      <c r="V31">
        <v>11.172612000000001</v>
      </c>
      <c r="W31">
        <v>20.356959</v>
      </c>
      <c r="X31">
        <v>94.232980999999995</v>
      </c>
      <c r="Y31">
        <v>0</v>
      </c>
      <c r="Z31">
        <v>18.839552999999999</v>
      </c>
      <c r="AA31">
        <v>17.032005000000002</v>
      </c>
      <c r="AB31">
        <v>13.299816</v>
      </c>
      <c r="AC31">
        <v>0</v>
      </c>
      <c r="AD31">
        <v>27.114090000000001</v>
      </c>
      <c r="AE31">
        <v>49.068491000000002</v>
      </c>
      <c r="AF31">
        <v>28.719169999999998</v>
      </c>
      <c r="AG31">
        <v>42.301079999999999</v>
      </c>
      <c r="AH31">
        <v>92.492745999999997</v>
      </c>
      <c r="AI31">
        <v>16.430254999999999</v>
      </c>
      <c r="AJ31">
        <v>0</v>
      </c>
      <c r="AK31">
        <v>52.165365999999999</v>
      </c>
      <c r="AL31">
        <v>2.4495420000000001</v>
      </c>
      <c r="AM31">
        <v>15.697730999999999</v>
      </c>
      <c r="AN31">
        <v>0.71330300000000002</v>
      </c>
      <c r="AO31">
        <v>0</v>
      </c>
      <c r="AP31">
        <v>1.5956900000000001</v>
      </c>
      <c r="AQ31">
        <v>46.861728999999997</v>
      </c>
      <c r="AR31">
        <v>35.966994999999997</v>
      </c>
      <c r="AS31">
        <v>9.2805890000000009</v>
      </c>
      <c r="AT31">
        <v>14.369934000000001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80.411697000000004</v>
      </c>
      <c r="BA31">
        <f t="shared" si="1"/>
        <v>2557.3401140000005</v>
      </c>
      <c r="BD31">
        <v>6.94</v>
      </c>
      <c r="BE31">
        <v>1.84</v>
      </c>
      <c r="BF31">
        <v>2.87</v>
      </c>
      <c r="BG31">
        <v>1.72</v>
      </c>
      <c r="BH31">
        <v>6.04</v>
      </c>
      <c r="BI31">
        <v>1.42</v>
      </c>
      <c r="BJ31">
        <v>0.93</v>
      </c>
      <c r="BK31">
        <v>1.66</v>
      </c>
      <c r="BL31">
        <v>0</v>
      </c>
      <c r="BM31">
        <v>0.17</v>
      </c>
      <c r="BN31">
        <v>2.2400000000000002</v>
      </c>
      <c r="BO31">
        <v>3.61</v>
      </c>
      <c r="BP31">
        <v>0.25</v>
      </c>
      <c r="BQ31">
        <v>1.94</v>
      </c>
      <c r="BR31">
        <v>2.1</v>
      </c>
      <c r="BS31">
        <v>1.57</v>
      </c>
      <c r="BT31">
        <v>2.739954</v>
      </c>
      <c r="BU31">
        <v>1.2482139999999999</v>
      </c>
      <c r="BV31">
        <v>1.8816919999999999</v>
      </c>
      <c r="BW31">
        <v>1.861453</v>
      </c>
      <c r="BX31">
        <v>1.8774740000000001</v>
      </c>
      <c r="BY31">
        <v>2.5718679999999998</v>
      </c>
      <c r="BZ31">
        <v>1.2722169999999999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4.8008220000000001</v>
      </c>
      <c r="CK31">
        <v>1.792133</v>
      </c>
      <c r="CL31">
        <v>1.856811</v>
      </c>
      <c r="CM31">
        <v>3.365221</v>
      </c>
      <c r="CN31">
        <v>3.3948659999999999</v>
      </c>
      <c r="CO31">
        <v>4.1149899999999997</v>
      </c>
      <c r="CP31">
        <v>4.080495</v>
      </c>
      <c r="CQ31">
        <v>3.3194249999999998</v>
      </c>
      <c r="CR31">
        <v>0.810867</v>
      </c>
      <c r="CS31">
        <v>1.3385050000000001</v>
      </c>
      <c r="CT31">
        <v>0.47903099999999998</v>
      </c>
      <c r="CU31">
        <v>0.64390999999999998</v>
      </c>
      <c r="CV31">
        <v>0.74049699999999996</v>
      </c>
      <c r="CW31">
        <v>0.92125199999999996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80.411697000000004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656.58374500000002</v>
      </c>
      <c r="L32">
        <v>419.30831999999998</v>
      </c>
      <c r="M32">
        <v>89.035944000000001</v>
      </c>
      <c r="N32">
        <v>114.17551899999999</v>
      </c>
      <c r="O32">
        <v>119.57368200000001</v>
      </c>
      <c r="P32">
        <v>117.85553400000001</v>
      </c>
      <c r="Q32">
        <v>20.661283000000001</v>
      </c>
      <c r="R32">
        <v>39.987219000000003</v>
      </c>
      <c r="S32">
        <v>24.953828000000001</v>
      </c>
      <c r="T32">
        <v>0.53659199999999996</v>
      </c>
      <c r="U32">
        <v>267.51027599999998</v>
      </c>
      <c r="V32">
        <v>11.172612000000001</v>
      </c>
      <c r="W32">
        <v>20.356959</v>
      </c>
      <c r="X32">
        <v>94.232980999999995</v>
      </c>
      <c r="Y32">
        <v>0</v>
      </c>
      <c r="Z32">
        <v>18.839552999999999</v>
      </c>
      <c r="AA32">
        <v>26.872719</v>
      </c>
      <c r="AB32">
        <v>13.299816</v>
      </c>
      <c r="AC32">
        <v>0</v>
      </c>
      <c r="AD32">
        <v>27.114090000000001</v>
      </c>
      <c r="AE32">
        <v>49.068491000000002</v>
      </c>
      <c r="AF32">
        <v>28.719169999999998</v>
      </c>
      <c r="AG32">
        <v>42.301079999999999</v>
      </c>
      <c r="AH32">
        <v>92.492745999999997</v>
      </c>
      <c r="AI32">
        <v>16.430254999999999</v>
      </c>
      <c r="AJ32">
        <v>0</v>
      </c>
      <c r="AK32">
        <v>52.165365999999999</v>
      </c>
      <c r="AL32">
        <v>2.4495420000000001</v>
      </c>
      <c r="AM32">
        <v>15.697730999999999</v>
      </c>
      <c r="AN32">
        <v>0.71330300000000002</v>
      </c>
      <c r="AO32">
        <v>0</v>
      </c>
      <c r="AP32">
        <v>1.5956900000000001</v>
      </c>
      <c r="AQ32">
        <v>62.482306000000001</v>
      </c>
      <c r="AR32">
        <v>35.966994999999997</v>
      </c>
      <c r="AS32">
        <v>9.2805890000000009</v>
      </c>
      <c r="AT32">
        <v>14.369934000000001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80.411699000000013</v>
      </c>
      <c r="BA32">
        <f t="shared" si="1"/>
        <v>2586.2155690000004</v>
      </c>
      <c r="BD32">
        <v>6.94</v>
      </c>
      <c r="BE32">
        <v>1.84</v>
      </c>
      <c r="BF32">
        <v>2.87</v>
      </c>
      <c r="BG32">
        <v>1.72</v>
      </c>
      <c r="BH32">
        <v>6.04</v>
      </c>
      <c r="BI32">
        <v>1.42</v>
      </c>
      <c r="BJ32">
        <v>0.93</v>
      </c>
      <c r="BK32">
        <v>1.66</v>
      </c>
      <c r="BL32">
        <v>0</v>
      </c>
      <c r="BM32">
        <v>0.17</v>
      </c>
      <c r="BN32">
        <v>2.2400000000000002</v>
      </c>
      <c r="BO32">
        <v>3.61</v>
      </c>
      <c r="BP32">
        <v>0.25</v>
      </c>
      <c r="BQ32">
        <v>1.94</v>
      </c>
      <c r="BR32">
        <v>2.1</v>
      </c>
      <c r="BS32">
        <v>1.57</v>
      </c>
      <c r="BT32">
        <v>2.739954</v>
      </c>
      <c r="BU32">
        <v>1.2482139999999999</v>
      </c>
      <c r="BV32">
        <v>1.881694</v>
      </c>
      <c r="BW32">
        <v>1.861453</v>
      </c>
      <c r="BX32">
        <v>1.8774740000000001</v>
      </c>
      <c r="BY32">
        <v>2.5718679999999998</v>
      </c>
      <c r="BZ32">
        <v>1.2722169999999999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4.8008220000000001</v>
      </c>
      <c r="CK32">
        <v>1.792133</v>
      </c>
      <c r="CL32">
        <v>1.856811</v>
      </c>
      <c r="CM32">
        <v>3.365221</v>
      </c>
      <c r="CN32">
        <v>3.3948659999999999</v>
      </c>
      <c r="CO32">
        <v>4.1149899999999997</v>
      </c>
      <c r="CP32">
        <v>4.080495</v>
      </c>
      <c r="CQ32">
        <v>3.3194249999999998</v>
      </c>
      <c r="CR32">
        <v>0.810867</v>
      </c>
      <c r="CS32">
        <v>1.3385050000000001</v>
      </c>
      <c r="CT32">
        <v>0.47903099999999998</v>
      </c>
      <c r="CU32">
        <v>0.64390999999999998</v>
      </c>
      <c r="CV32">
        <v>0.74049699999999996</v>
      </c>
      <c r="CW32">
        <v>0.92125199999999996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80.411699000000013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656.58374500000002</v>
      </c>
      <c r="L33">
        <v>419.30831999999998</v>
      </c>
      <c r="M33">
        <v>89.035944000000001</v>
      </c>
      <c r="N33">
        <v>114.17551899999999</v>
      </c>
      <c r="O33">
        <v>119.57368200000001</v>
      </c>
      <c r="P33">
        <v>117.85553400000001</v>
      </c>
      <c r="Q33">
        <v>20.661283000000001</v>
      </c>
      <c r="R33">
        <v>39.987219000000003</v>
      </c>
      <c r="S33">
        <v>24.953828000000001</v>
      </c>
      <c r="T33">
        <v>0.53659199999999996</v>
      </c>
      <c r="U33">
        <v>267.51027599999998</v>
      </c>
      <c r="V33">
        <v>11.172612000000001</v>
      </c>
      <c r="W33">
        <v>26.037485</v>
      </c>
      <c r="X33">
        <v>125.157117</v>
      </c>
      <c r="Y33">
        <v>0</v>
      </c>
      <c r="Z33">
        <v>16.758918000000001</v>
      </c>
      <c r="AA33">
        <v>26.872719</v>
      </c>
      <c r="AB33">
        <v>13.299816</v>
      </c>
      <c r="AC33">
        <v>0</v>
      </c>
      <c r="AD33">
        <v>27.114090000000001</v>
      </c>
      <c r="AE33">
        <v>49.068491000000002</v>
      </c>
      <c r="AF33">
        <v>28.719169999999998</v>
      </c>
      <c r="AG33">
        <v>42.301079999999999</v>
      </c>
      <c r="AH33">
        <v>92.492745999999997</v>
      </c>
      <c r="AI33">
        <v>16.430254999999999</v>
      </c>
      <c r="AJ33">
        <v>0</v>
      </c>
      <c r="AK33">
        <v>52.165365999999999</v>
      </c>
      <c r="AL33">
        <v>2.4495420000000001</v>
      </c>
      <c r="AM33">
        <v>15.697730999999999</v>
      </c>
      <c r="AN33">
        <v>0.71330300000000002</v>
      </c>
      <c r="AO33">
        <v>0</v>
      </c>
      <c r="AP33">
        <v>1.5956900000000001</v>
      </c>
      <c r="AQ33">
        <v>62.482306000000001</v>
      </c>
      <c r="AR33">
        <v>12.694234</v>
      </c>
      <c r="AS33">
        <v>9.2805890000000009</v>
      </c>
      <c r="AT33">
        <v>14.369934000000001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80.745391999999995</v>
      </c>
      <c r="BA33">
        <f t="shared" si="1"/>
        <v>2597.8005280000002</v>
      </c>
      <c r="BD33">
        <v>6.94</v>
      </c>
      <c r="BE33">
        <v>1.84</v>
      </c>
      <c r="BF33">
        <v>2.87</v>
      </c>
      <c r="BG33">
        <v>1.72</v>
      </c>
      <c r="BH33">
        <v>6.04</v>
      </c>
      <c r="BI33">
        <v>1.42</v>
      </c>
      <c r="BJ33">
        <v>0.93</v>
      </c>
      <c r="BK33">
        <v>1.66</v>
      </c>
      <c r="BL33">
        <v>0</v>
      </c>
      <c r="BM33">
        <v>0.17</v>
      </c>
      <c r="BN33">
        <v>2.2400000000000002</v>
      </c>
      <c r="BO33">
        <v>3.61</v>
      </c>
      <c r="BP33">
        <v>0.25</v>
      </c>
      <c r="BQ33">
        <v>1.94</v>
      </c>
      <c r="BR33">
        <v>2.1</v>
      </c>
      <c r="BS33">
        <v>1.57</v>
      </c>
      <c r="BT33">
        <v>2.739954</v>
      </c>
      <c r="BU33">
        <v>1.2482139999999999</v>
      </c>
      <c r="BV33">
        <v>1.881694</v>
      </c>
      <c r="BW33">
        <v>1.861453</v>
      </c>
      <c r="BX33">
        <v>1.8774740000000001</v>
      </c>
      <c r="BY33">
        <v>2.5718679999999998</v>
      </c>
      <c r="BZ33">
        <v>1.2722169999999999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4.6636550000000003</v>
      </c>
      <c r="CK33">
        <v>1.792133</v>
      </c>
      <c r="CL33">
        <v>1.856811</v>
      </c>
      <c r="CM33">
        <v>3.365221</v>
      </c>
      <c r="CN33">
        <v>3.3948659999999999</v>
      </c>
      <c r="CO33">
        <v>4.1149899999999997</v>
      </c>
      <c r="CP33">
        <v>4.080495</v>
      </c>
      <c r="CQ33">
        <v>3.3194249999999998</v>
      </c>
      <c r="CR33">
        <v>0.810867</v>
      </c>
      <c r="CS33">
        <v>1.3385050000000001</v>
      </c>
      <c r="CT33">
        <v>0.47903099999999998</v>
      </c>
      <c r="CU33">
        <v>1.11477</v>
      </c>
      <c r="CV33">
        <v>0.74049699999999996</v>
      </c>
      <c r="CW33">
        <v>0.92125199999999996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80.745391999999995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656.58374500000002</v>
      </c>
      <c r="L34">
        <v>419.30831999999998</v>
      </c>
      <c r="M34">
        <v>89.035944000000001</v>
      </c>
      <c r="N34">
        <v>114.17551899999999</v>
      </c>
      <c r="O34">
        <v>119.57368200000001</v>
      </c>
      <c r="P34">
        <v>117.85553400000001</v>
      </c>
      <c r="Q34">
        <v>20.661283000000001</v>
      </c>
      <c r="R34">
        <v>39.987219000000003</v>
      </c>
      <c r="S34">
        <v>24.953828000000001</v>
      </c>
      <c r="T34">
        <v>0.53659199999999996</v>
      </c>
      <c r="U34">
        <v>267.51027599999998</v>
      </c>
      <c r="V34">
        <v>11.172612000000001</v>
      </c>
      <c r="W34">
        <v>29.514925999999999</v>
      </c>
      <c r="X34">
        <v>125.157117</v>
      </c>
      <c r="Y34">
        <v>0</v>
      </c>
      <c r="Z34">
        <v>12.559702</v>
      </c>
      <c r="AA34">
        <v>26.872719</v>
      </c>
      <c r="AB34">
        <v>26.200638000000001</v>
      </c>
      <c r="AC34">
        <v>0</v>
      </c>
      <c r="AD34">
        <v>27.114090000000001</v>
      </c>
      <c r="AE34">
        <v>49.068491000000002</v>
      </c>
      <c r="AF34">
        <v>28.719169999999998</v>
      </c>
      <c r="AG34">
        <v>42.301079999999999</v>
      </c>
      <c r="AH34">
        <v>92.492745999999997</v>
      </c>
      <c r="AI34">
        <v>16.430254999999999</v>
      </c>
      <c r="AJ34">
        <v>0</v>
      </c>
      <c r="AK34">
        <v>52.165365999999999</v>
      </c>
      <c r="AL34">
        <v>2.4495420000000001</v>
      </c>
      <c r="AM34">
        <v>15.697730999999999</v>
      </c>
      <c r="AN34">
        <v>0.71330300000000002</v>
      </c>
      <c r="AO34">
        <v>0</v>
      </c>
      <c r="AP34">
        <v>1.5956900000000001</v>
      </c>
      <c r="AQ34">
        <v>62.482306000000001</v>
      </c>
      <c r="AR34">
        <v>9.5206750000000007</v>
      </c>
      <c r="AS34">
        <v>9.2805890000000009</v>
      </c>
      <c r="AT34">
        <v>14.369934000000001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81.224299999999999</v>
      </c>
      <c r="BA34">
        <f t="shared" si="1"/>
        <v>2607.2849239999996</v>
      </c>
      <c r="BD34">
        <v>6.94</v>
      </c>
      <c r="BE34">
        <v>1.84</v>
      </c>
      <c r="BF34">
        <v>2.87</v>
      </c>
      <c r="BG34">
        <v>1.72</v>
      </c>
      <c r="BH34">
        <v>6.04</v>
      </c>
      <c r="BI34">
        <v>1.42</v>
      </c>
      <c r="BJ34">
        <v>0.93</v>
      </c>
      <c r="BK34">
        <v>1.66</v>
      </c>
      <c r="BL34">
        <v>0</v>
      </c>
      <c r="BM34">
        <v>0.17</v>
      </c>
      <c r="BN34">
        <v>2.2400000000000002</v>
      </c>
      <c r="BO34">
        <v>3.61</v>
      </c>
      <c r="BP34">
        <v>0.25</v>
      </c>
      <c r="BQ34">
        <v>1.94</v>
      </c>
      <c r="BR34">
        <v>2.1</v>
      </c>
      <c r="BS34">
        <v>1.57</v>
      </c>
      <c r="BT34">
        <v>2.739954</v>
      </c>
      <c r="BU34">
        <v>1.2482139999999999</v>
      </c>
      <c r="BV34">
        <v>1.881694</v>
      </c>
      <c r="BW34">
        <v>1.861453</v>
      </c>
      <c r="BX34">
        <v>1.8774740000000001</v>
      </c>
      <c r="BY34">
        <v>2.5718679999999998</v>
      </c>
      <c r="BZ34">
        <v>1.2722169999999999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4.6636550000000003</v>
      </c>
      <c r="CK34">
        <v>1.792133</v>
      </c>
      <c r="CL34">
        <v>1.856811</v>
      </c>
      <c r="CM34">
        <v>3.365221</v>
      </c>
      <c r="CN34">
        <v>3.3948659999999999</v>
      </c>
      <c r="CO34">
        <v>4.1149899999999997</v>
      </c>
      <c r="CP34">
        <v>4.080495</v>
      </c>
      <c r="CQ34">
        <v>3.3194249999999998</v>
      </c>
      <c r="CR34">
        <v>0.810867</v>
      </c>
      <c r="CS34">
        <v>1.3385050000000001</v>
      </c>
      <c r="CT34">
        <v>0.47903099999999998</v>
      </c>
      <c r="CU34">
        <v>1.5936779999999999</v>
      </c>
      <c r="CV34">
        <v>0.74049699999999996</v>
      </c>
      <c r="CW34">
        <v>0.92125199999999996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81.224299999999999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656.58374500000002</v>
      </c>
      <c r="L35">
        <v>419.30831999999998</v>
      </c>
      <c r="M35">
        <v>89.035944000000001</v>
      </c>
      <c r="N35">
        <v>114.17551899999999</v>
      </c>
      <c r="O35">
        <v>119.57368200000001</v>
      </c>
      <c r="P35">
        <v>117.85553400000001</v>
      </c>
      <c r="Q35">
        <v>20.661283000000001</v>
      </c>
      <c r="R35">
        <v>39.987219000000003</v>
      </c>
      <c r="S35">
        <v>24.953828000000001</v>
      </c>
      <c r="T35">
        <v>0.53659199999999996</v>
      </c>
      <c r="U35">
        <v>271.51187700000003</v>
      </c>
      <c r="V35">
        <v>11.172612000000001</v>
      </c>
      <c r="W35">
        <v>29.515961999999998</v>
      </c>
      <c r="X35">
        <v>94.232980999999995</v>
      </c>
      <c r="Y35">
        <v>0</v>
      </c>
      <c r="Z35">
        <v>12.542838</v>
      </c>
      <c r="AA35">
        <v>17.032005000000002</v>
      </c>
      <c r="AB35">
        <v>26.200638000000001</v>
      </c>
      <c r="AC35">
        <v>0</v>
      </c>
      <c r="AD35">
        <v>27.114090000000001</v>
      </c>
      <c r="AE35">
        <v>49.068491000000002</v>
      </c>
      <c r="AF35">
        <v>28.719169999999998</v>
      </c>
      <c r="AG35">
        <v>42.301079999999999</v>
      </c>
      <c r="AH35">
        <v>92.492745999999997</v>
      </c>
      <c r="AI35">
        <v>16.430254999999999</v>
      </c>
      <c r="AJ35">
        <v>0</v>
      </c>
      <c r="AK35">
        <v>52.165365999999999</v>
      </c>
      <c r="AL35">
        <v>2.4495420000000001</v>
      </c>
      <c r="AM35">
        <v>15.697730999999999</v>
      </c>
      <c r="AN35">
        <v>0.71330300000000002</v>
      </c>
      <c r="AO35">
        <v>0</v>
      </c>
      <c r="AP35">
        <v>1.227454</v>
      </c>
      <c r="AQ35">
        <v>62.482306000000001</v>
      </c>
      <c r="AR35">
        <v>9.5206750000000007</v>
      </c>
      <c r="AS35">
        <v>9.2805890000000009</v>
      </c>
      <c r="AT35">
        <v>14.369934000000001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81.1143</v>
      </c>
      <c r="BA35">
        <f t="shared" si="1"/>
        <v>2570.027611</v>
      </c>
      <c r="BD35">
        <v>6.84</v>
      </c>
      <c r="BE35">
        <v>1.84</v>
      </c>
      <c r="BF35">
        <v>2.87</v>
      </c>
      <c r="BG35">
        <v>1.72</v>
      </c>
      <c r="BH35">
        <v>6.04</v>
      </c>
      <c r="BI35">
        <v>1.42</v>
      </c>
      <c r="BJ35">
        <v>0.93</v>
      </c>
      <c r="BK35">
        <v>1.66</v>
      </c>
      <c r="BL35">
        <v>0</v>
      </c>
      <c r="BM35">
        <v>0.16</v>
      </c>
      <c r="BN35">
        <v>2.2400000000000002</v>
      </c>
      <c r="BO35">
        <v>3.61</v>
      </c>
      <c r="BP35">
        <v>0.25</v>
      </c>
      <c r="BQ35">
        <v>1.94</v>
      </c>
      <c r="BR35">
        <v>2.1</v>
      </c>
      <c r="BS35">
        <v>1.57</v>
      </c>
      <c r="BT35">
        <v>2.739954</v>
      </c>
      <c r="BU35">
        <v>1.2482139999999999</v>
      </c>
      <c r="BV35">
        <v>1.881694</v>
      </c>
      <c r="BW35">
        <v>1.861453</v>
      </c>
      <c r="BX35">
        <v>1.8774740000000001</v>
      </c>
      <c r="BY35">
        <v>2.5718679999999998</v>
      </c>
      <c r="BZ35">
        <v>1.2722169999999999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4.6636550000000003</v>
      </c>
      <c r="CK35">
        <v>1.792133</v>
      </c>
      <c r="CL35">
        <v>1.856811</v>
      </c>
      <c r="CM35">
        <v>3.365221</v>
      </c>
      <c r="CN35">
        <v>3.3948659999999999</v>
      </c>
      <c r="CO35">
        <v>4.1149899999999997</v>
      </c>
      <c r="CP35">
        <v>4.080495</v>
      </c>
      <c r="CQ35">
        <v>3.3194249999999998</v>
      </c>
      <c r="CR35">
        <v>0.810867</v>
      </c>
      <c r="CS35">
        <v>1.3385050000000001</v>
      </c>
      <c r="CT35">
        <v>0.47903099999999998</v>
      </c>
      <c r="CU35">
        <v>1.5936779999999999</v>
      </c>
      <c r="CV35">
        <v>0.74049699999999996</v>
      </c>
      <c r="CW35">
        <v>0.92125199999999996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81.1143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656.58374500000002</v>
      </c>
      <c r="L36">
        <v>419.30831999999998</v>
      </c>
      <c r="M36">
        <v>89.035944000000001</v>
      </c>
      <c r="N36">
        <v>114.17551899999999</v>
      </c>
      <c r="O36">
        <v>119.57368200000001</v>
      </c>
      <c r="P36">
        <v>117.85553400000001</v>
      </c>
      <c r="Q36">
        <v>20.661283000000001</v>
      </c>
      <c r="R36">
        <v>39.987219000000003</v>
      </c>
      <c r="S36">
        <v>24.953828000000001</v>
      </c>
      <c r="T36">
        <v>0.53659199999999996</v>
      </c>
      <c r="U36">
        <v>272.18868800000001</v>
      </c>
      <c r="V36">
        <v>11.172612000000001</v>
      </c>
      <c r="W36">
        <v>22.229799</v>
      </c>
      <c r="X36">
        <v>94.232980999999995</v>
      </c>
      <c r="Y36">
        <v>0</v>
      </c>
      <c r="Z36">
        <v>12.542838</v>
      </c>
      <c r="AA36">
        <v>13.462097</v>
      </c>
      <c r="AB36">
        <v>26.200638000000001</v>
      </c>
      <c r="AC36">
        <v>0</v>
      </c>
      <c r="AD36">
        <v>27.114090000000001</v>
      </c>
      <c r="AE36">
        <v>49.068491000000002</v>
      </c>
      <c r="AF36">
        <v>28.719169999999998</v>
      </c>
      <c r="AG36">
        <v>42.301079999999999</v>
      </c>
      <c r="AH36">
        <v>92.492745999999997</v>
      </c>
      <c r="AI36">
        <v>16.430254999999999</v>
      </c>
      <c r="AJ36">
        <v>0</v>
      </c>
      <c r="AK36">
        <v>52.165365999999999</v>
      </c>
      <c r="AL36">
        <v>12.247712</v>
      </c>
      <c r="AM36">
        <v>15.697730999999999</v>
      </c>
      <c r="AN36">
        <v>0.71330300000000002</v>
      </c>
      <c r="AO36">
        <v>0</v>
      </c>
      <c r="AP36">
        <v>1.227454</v>
      </c>
      <c r="AQ36">
        <v>62.482306000000001</v>
      </c>
      <c r="AR36">
        <v>9.5206750000000007</v>
      </c>
      <c r="AS36">
        <v>9.2805890000000009</v>
      </c>
      <c r="AT36">
        <v>14.369934000000001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80.71588100000001</v>
      </c>
      <c r="BA36">
        <f t="shared" si="1"/>
        <v>2569.248102</v>
      </c>
      <c r="BD36">
        <v>6.84</v>
      </c>
      <c r="BE36">
        <v>1.84</v>
      </c>
      <c r="BF36">
        <v>2.87</v>
      </c>
      <c r="BG36">
        <v>1.72</v>
      </c>
      <c r="BH36">
        <v>6.04</v>
      </c>
      <c r="BI36">
        <v>1.42</v>
      </c>
      <c r="BJ36">
        <v>0.93</v>
      </c>
      <c r="BK36">
        <v>1.66</v>
      </c>
      <c r="BL36">
        <v>0</v>
      </c>
      <c r="BM36">
        <v>0.16</v>
      </c>
      <c r="BN36">
        <v>2.2400000000000002</v>
      </c>
      <c r="BO36">
        <v>3.61</v>
      </c>
      <c r="BP36">
        <v>0.25</v>
      </c>
      <c r="BQ36">
        <v>1.94</v>
      </c>
      <c r="BR36">
        <v>2.1</v>
      </c>
      <c r="BS36">
        <v>1.57</v>
      </c>
      <c r="BT36">
        <v>2.739954</v>
      </c>
      <c r="BU36">
        <v>1.2482139999999999</v>
      </c>
      <c r="BV36">
        <v>1.881694</v>
      </c>
      <c r="BW36">
        <v>1.861453</v>
      </c>
      <c r="BX36">
        <v>1.8774740000000001</v>
      </c>
      <c r="BY36">
        <v>2.5718679999999998</v>
      </c>
      <c r="BZ36">
        <v>1.2722169999999999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4.6636550000000003</v>
      </c>
      <c r="CK36">
        <v>1.792133</v>
      </c>
      <c r="CL36">
        <v>1.856811</v>
      </c>
      <c r="CM36">
        <v>3.365221</v>
      </c>
      <c r="CN36">
        <v>3.3948659999999999</v>
      </c>
      <c r="CO36">
        <v>4.1149899999999997</v>
      </c>
      <c r="CP36">
        <v>4.080495</v>
      </c>
      <c r="CQ36">
        <v>3.3194249999999998</v>
      </c>
      <c r="CR36">
        <v>0.810867</v>
      </c>
      <c r="CS36">
        <v>1.3385050000000001</v>
      </c>
      <c r="CT36">
        <v>0.47903099999999998</v>
      </c>
      <c r="CU36">
        <v>1.1952590000000001</v>
      </c>
      <c r="CV36">
        <v>0.74049699999999996</v>
      </c>
      <c r="CW36">
        <v>0.92125199999999996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80.71588100000001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656.58374500000002</v>
      </c>
      <c r="L37">
        <v>419.30831999999998</v>
      </c>
      <c r="M37">
        <v>89.035944000000001</v>
      </c>
      <c r="N37">
        <v>114.17551899999999</v>
      </c>
      <c r="O37">
        <v>119.57368200000001</v>
      </c>
      <c r="P37">
        <v>117.85553400000001</v>
      </c>
      <c r="Q37">
        <v>20.661283000000001</v>
      </c>
      <c r="R37">
        <v>39.987219000000003</v>
      </c>
      <c r="S37">
        <v>24.953828000000001</v>
      </c>
      <c r="T37">
        <v>0.53659199999999996</v>
      </c>
      <c r="U37">
        <v>272.18868800000001</v>
      </c>
      <c r="V37">
        <v>11.172612000000001</v>
      </c>
      <c r="W37">
        <v>22.229799</v>
      </c>
      <c r="X37">
        <v>94.232980999999995</v>
      </c>
      <c r="Y37">
        <v>0</v>
      </c>
      <c r="Z37">
        <v>6.2798509999999998</v>
      </c>
      <c r="AA37">
        <v>13.462097</v>
      </c>
      <c r="AB37">
        <v>0</v>
      </c>
      <c r="AC37">
        <v>0</v>
      </c>
      <c r="AD37">
        <v>18.076059999999998</v>
      </c>
      <c r="AE37">
        <v>32.600264000000003</v>
      </c>
      <c r="AF37">
        <v>17.523561999999998</v>
      </c>
      <c r="AG37">
        <v>42.301079999999999</v>
      </c>
      <c r="AH37">
        <v>92.492745999999997</v>
      </c>
      <c r="AI37">
        <v>3.7915969999999999</v>
      </c>
      <c r="AJ37">
        <v>0</v>
      </c>
      <c r="AK37">
        <v>52.165365999999999</v>
      </c>
      <c r="AL37">
        <v>64.022132999999997</v>
      </c>
      <c r="AM37">
        <v>15.697730999999999</v>
      </c>
      <c r="AN37">
        <v>0.71330300000000002</v>
      </c>
      <c r="AO37">
        <v>0</v>
      </c>
      <c r="AP37">
        <v>1.227454</v>
      </c>
      <c r="AQ37">
        <v>62.482306000000001</v>
      </c>
      <c r="AR37">
        <v>9.5206750000000007</v>
      </c>
      <c r="AS37">
        <v>9.2805890000000009</v>
      </c>
      <c r="AT37">
        <v>14.369934000000001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80.240831999999997</v>
      </c>
      <c r="BA37">
        <f t="shared" si="1"/>
        <v>2538.7433259999998</v>
      </c>
      <c r="BD37">
        <v>6.84</v>
      </c>
      <c r="BE37">
        <v>1.84</v>
      </c>
      <c r="BF37">
        <v>2.87</v>
      </c>
      <c r="BG37">
        <v>1.72</v>
      </c>
      <c r="BH37">
        <v>6.04</v>
      </c>
      <c r="BI37">
        <v>1.42</v>
      </c>
      <c r="BJ37">
        <v>0.93</v>
      </c>
      <c r="BK37">
        <v>1.66</v>
      </c>
      <c r="BL37">
        <v>0</v>
      </c>
      <c r="BM37">
        <v>0.16</v>
      </c>
      <c r="BN37">
        <v>2.2400000000000002</v>
      </c>
      <c r="BO37">
        <v>3.61</v>
      </c>
      <c r="BP37">
        <v>0.25</v>
      </c>
      <c r="BQ37">
        <v>1.94</v>
      </c>
      <c r="BR37">
        <v>2.1</v>
      </c>
      <c r="BS37">
        <v>1.57</v>
      </c>
      <c r="BT37">
        <v>2.739954</v>
      </c>
      <c r="BU37">
        <v>1.2822560000000001</v>
      </c>
      <c r="BV37">
        <v>1.881694</v>
      </c>
      <c r="BW37">
        <v>1.861453</v>
      </c>
      <c r="BX37">
        <v>1.8774740000000001</v>
      </c>
      <c r="BY37">
        <v>2.5718679999999998</v>
      </c>
      <c r="BZ37">
        <v>1.2722169999999999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4.3893230000000001</v>
      </c>
      <c r="CK37">
        <v>1.792133</v>
      </c>
      <c r="CL37">
        <v>1.856811</v>
      </c>
      <c r="CM37">
        <v>3.365221</v>
      </c>
      <c r="CN37">
        <v>3.3948659999999999</v>
      </c>
      <c r="CO37">
        <v>4.1149899999999997</v>
      </c>
      <c r="CP37">
        <v>4.080495</v>
      </c>
      <c r="CQ37">
        <v>3.3194249999999998</v>
      </c>
      <c r="CR37">
        <v>0.810867</v>
      </c>
      <c r="CS37">
        <v>1.3385050000000001</v>
      </c>
      <c r="CT37">
        <v>0.47903099999999998</v>
      </c>
      <c r="CU37">
        <v>0.965866</v>
      </c>
      <c r="CV37">
        <v>0.73513099999999998</v>
      </c>
      <c r="CW37">
        <v>0.92125199999999996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80.240831999999997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656.58374500000002</v>
      </c>
      <c r="L38">
        <v>419.30831999999998</v>
      </c>
      <c r="M38">
        <v>89.035944000000001</v>
      </c>
      <c r="N38">
        <v>114.17551899999999</v>
      </c>
      <c r="O38">
        <v>119.57368200000001</v>
      </c>
      <c r="P38">
        <v>117.85553400000001</v>
      </c>
      <c r="Q38">
        <v>20.661283000000001</v>
      </c>
      <c r="R38">
        <v>39.987219000000003</v>
      </c>
      <c r="S38">
        <v>24.953828000000001</v>
      </c>
      <c r="T38">
        <v>0.53659199999999996</v>
      </c>
      <c r="U38">
        <v>272.18868800000001</v>
      </c>
      <c r="V38">
        <v>11.172612000000001</v>
      </c>
      <c r="W38">
        <v>22.229799</v>
      </c>
      <c r="X38">
        <v>94.232980999999995</v>
      </c>
      <c r="Y38">
        <v>0</v>
      </c>
      <c r="Z38">
        <v>6.2798509999999998</v>
      </c>
      <c r="AA38">
        <v>7.1912909999999997</v>
      </c>
      <c r="AB38">
        <v>0</v>
      </c>
      <c r="AC38">
        <v>0</v>
      </c>
      <c r="AD38">
        <v>18.076059999999998</v>
      </c>
      <c r="AE38">
        <v>32.600264000000003</v>
      </c>
      <c r="AF38">
        <v>8.7617809999999992</v>
      </c>
      <c r="AG38">
        <v>42.301079999999999</v>
      </c>
      <c r="AH38">
        <v>69.369560000000007</v>
      </c>
      <c r="AI38">
        <v>0</v>
      </c>
      <c r="AJ38">
        <v>0</v>
      </c>
      <c r="AK38">
        <v>52.165365999999999</v>
      </c>
      <c r="AL38">
        <v>64.022132999999997</v>
      </c>
      <c r="AM38">
        <v>15.697730999999999</v>
      </c>
      <c r="AN38">
        <v>0.71330300000000002</v>
      </c>
      <c r="AO38">
        <v>0</v>
      </c>
      <c r="AP38">
        <v>1.4729449999999999</v>
      </c>
      <c r="AQ38">
        <v>62.482306000000001</v>
      </c>
      <c r="AR38">
        <v>9.5206750000000007</v>
      </c>
      <c r="AS38">
        <v>9.2805890000000009</v>
      </c>
      <c r="AT38">
        <v>14.369934000000001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80.064751999999999</v>
      </c>
      <c r="BA38">
        <f t="shared" si="1"/>
        <v>2496.8653670000003</v>
      </c>
      <c r="BD38">
        <v>6.84</v>
      </c>
      <c r="BE38">
        <v>1.84</v>
      </c>
      <c r="BF38">
        <v>2.87</v>
      </c>
      <c r="BG38">
        <v>1.72</v>
      </c>
      <c r="BH38">
        <v>6.04</v>
      </c>
      <c r="BI38">
        <v>1.42</v>
      </c>
      <c r="BJ38">
        <v>0.93</v>
      </c>
      <c r="BK38">
        <v>1.66</v>
      </c>
      <c r="BL38">
        <v>0</v>
      </c>
      <c r="BM38">
        <v>0.16</v>
      </c>
      <c r="BN38">
        <v>2.2400000000000002</v>
      </c>
      <c r="BO38">
        <v>3.61</v>
      </c>
      <c r="BP38">
        <v>0.25</v>
      </c>
      <c r="BQ38">
        <v>1.94</v>
      </c>
      <c r="BR38">
        <v>2.1</v>
      </c>
      <c r="BS38">
        <v>1.57</v>
      </c>
      <c r="BT38">
        <v>2.739954</v>
      </c>
      <c r="BU38">
        <v>1.2859339999999999</v>
      </c>
      <c r="BV38">
        <v>1.881694</v>
      </c>
      <c r="BW38">
        <v>1.861453</v>
      </c>
      <c r="BX38">
        <v>1.8774740000000001</v>
      </c>
      <c r="BY38">
        <v>2.5718679999999998</v>
      </c>
      <c r="BZ38">
        <v>1.2722169999999999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4.3893230000000001</v>
      </c>
      <c r="CK38">
        <v>1.792133</v>
      </c>
      <c r="CL38">
        <v>1.856811</v>
      </c>
      <c r="CM38">
        <v>3.365221</v>
      </c>
      <c r="CN38">
        <v>3.3948659999999999</v>
      </c>
      <c r="CO38">
        <v>4.1149899999999997</v>
      </c>
      <c r="CP38">
        <v>4.080495</v>
      </c>
      <c r="CQ38">
        <v>3.3194249999999998</v>
      </c>
      <c r="CR38">
        <v>0.810867</v>
      </c>
      <c r="CS38">
        <v>1.3385050000000001</v>
      </c>
      <c r="CT38">
        <v>0.47903099999999998</v>
      </c>
      <c r="CU38">
        <v>0.965866</v>
      </c>
      <c r="CV38">
        <v>0.55537300000000001</v>
      </c>
      <c r="CW38">
        <v>0.92125199999999996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80.064751999999999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656.58374500000002</v>
      </c>
      <c r="L39">
        <v>419.30831999999998</v>
      </c>
      <c r="M39">
        <v>89.035944000000001</v>
      </c>
      <c r="N39">
        <v>114.17551899999999</v>
      </c>
      <c r="O39">
        <v>119.57368200000001</v>
      </c>
      <c r="P39">
        <v>117.85553400000001</v>
      </c>
      <c r="Q39">
        <v>20.661283000000001</v>
      </c>
      <c r="R39">
        <v>39.987219000000003</v>
      </c>
      <c r="S39">
        <v>24.953828000000001</v>
      </c>
      <c r="T39">
        <v>0.53659199999999996</v>
      </c>
      <c r="U39">
        <v>272.18868800000001</v>
      </c>
      <c r="V39">
        <v>11.172612000000001</v>
      </c>
      <c r="W39">
        <v>22.229799</v>
      </c>
      <c r="X39">
        <v>94.232980999999995</v>
      </c>
      <c r="Y39">
        <v>0</v>
      </c>
      <c r="Z39">
        <v>6.2798509999999998</v>
      </c>
      <c r="AA39">
        <v>0</v>
      </c>
      <c r="AB39">
        <v>0</v>
      </c>
      <c r="AC39">
        <v>0</v>
      </c>
      <c r="AD39">
        <v>18.076059999999998</v>
      </c>
      <c r="AE39">
        <v>32.600264000000003</v>
      </c>
      <c r="AF39">
        <v>0</v>
      </c>
      <c r="AG39">
        <v>42.301079999999999</v>
      </c>
      <c r="AH39">
        <v>69.369560000000007</v>
      </c>
      <c r="AI39">
        <v>0</v>
      </c>
      <c r="AJ39">
        <v>0</v>
      </c>
      <c r="AK39">
        <v>52.165365999999999</v>
      </c>
      <c r="AL39">
        <v>64.022132999999997</v>
      </c>
      <c r="AM39">
        <v>15.697730999999999</v>
      </c>
      <c r="AN39">
        <v>0.71330300000000002</v>
      </c>
      <c r="AO39">
        <v>0</v>
      </c>
      <c r="AP39">
        <v>1.841181</v>
      </c>
      <c r="AQ39">
        <v>62.482306000000001</v>
      </c>
      <c r="AR39">
        <v>33.851289999999999</v>
      </c>
      <c r="AS39">
        <v>9.2805890000000009</v>
      </c>
      <c r="AT39">
        <v>14.369934000000001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79.937170000000009</v>
      </c>
      <c r="BA39">
        <f t="shared" si="1"/>
        <v>2505.4835640000001</v>
      </c>
      <c r="BD39">
        <v>6.84</v>
      </c>
      <c r="BE39">
        <v>1.84</v>
      </c>
      <c r="BF39">
        <v>2.87</v>
      </c>
      <c r="BG39">
        <v>1.72</v>
      </c>
      <c r="BH39">
        <v>6.04</v>
      </c>
      <c r="BI39">
        <v>1.42</v>
      </c>
      <c r="BJ39">
        <v>0.93</v>
      </c>
      <c r="BK39">
        <v>1.66</v>
      </c>
      <c r="BL39">
        <v>0</v>
      </c>
      <c r="BM39">
        <v>0.16</v>
      </c>
      <c r="BN39">
        <v>2.2400000000000002</v>
      </c>
      <c r="BO39">
        <v>3.61</v>
      </c>
      <c r="BP39">
        <v>0.25</v>
      </c>
      <c r="BQ39">
        <v>1.94</v>
      </c>
      <c r="BR39">
        <v>2.1</v>
      </c>
      <c r="BS39">
        <v>1.57</v>
      </c>
      <c r="BT39">
        <v>2.781399</v>
      </c>
      <c r="BU39">
        <v>1.2859339999999999</v>
      </c>
      <c r="BV39">
        <v>1.881694</v>
      </c>
      <c r="BW39">
        <v>1.861453</v>
      </c>
      <c r="BX39">
        <v>1.8774740000000001</v>
      </c>
      <c r="BY39">
        <v>2.5718679999999998</v>
      </c>
      <c r="BZ39">
        <v>1.2722169999999999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4.3893230000000001</v>
      </c>
      <c r="CK39">
        <v>1.792133</v>
      </c>
      <c r="CL39">
        <v>1.856811</v>
      </c>
      <c r="CM39">
        <v>3.365221</v>
      </c>
      <c r="CN39">
        <v>3.3948659999999999</v>
      </c>
      <c r="CO39">
        <v>4.1149899999999997</v>
      </c>
      <c r="CP39">
        <v>4.080495</v>
      </c>
      <c r="CQ39">
        <v>3.3194249999999998</v>
      </c>
      <c r="CR39">
        <v>0.810867</v>
      </c>
      <c r="CS39">
        <v>1.3385050000000001</v>
      </c>
      <c r="CT39">
        <v>0.47903099999999998</v>
      </c>
      <c r="CU39">
        <v>0.79683899999999996</v>
      </c>
      <c r="CV39">
        <v>0.55537300000000001</v>
      </c>
      <c r="CW39">
        <v>0.92125199999999996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79.937170000000009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656.58374500000002</v>
      </c>
      <c r="L40">
        <v>419.30831999999998</v>
      </c>
      <c r="M40">
        <v>89.035944000000001</v>
      </c>
      <c r="N40">
        <v>114.17551899999999</v>
      </c>
      <c r="O40">
        <v>119.57368200000001</v>
      </c>
      <c r="P40">
        <v>117.85553400000001</v>
      </c>
      <c r="Q40">
        <v>20.661283000000001</v>
      </c>
      <c r="R40">
        <v>39.987219000000003</v>
      </c>
      <c r="S40">
        <v>24.953828000000001</v>
      </c>
      <c r="T40">
        <v>0.53659199999999996</v>
      </c>
      <c r="U40">
        <v>272.18868800000001</v>
      </c>
      <c r="V40">
        <v>11.172612000000001</v>
      </c>
      <c r="W40">
        <v>22.229799</v>
      </c>
      <c r="X40">
        <v>94.232980999999995</v>
      </c>
      <c r="Y40">
        <v>0</v>
      </c>
      <c r="Z40">
        <v>6.2798509999999998</v>
      </c>
      <c r="AA40">
        <v>0</v>
      </c>
      <c r="AB40">
        <v>0</v>
      </c>
      <c r="AC40">
        <v>0</v>
      </c>
      <c r="AD40">
        <v>15.063383</v>
      </c>
      <c r="AE40">
        <v>32.600264000000003</v>
      </c>
      <c r="AF40">
        <v>0</v>
      </c>
      <c r="AG40">
        <v>42.301079999999999</v>
      </c>
      <c r="AH40">
        <v>43.437888999999998</v>
      </c>
      <c r="AI40">
        <v>0</v>
      </c>
      <c r="AJ40">
        <v>0</v>
      </c>
      <c r="AK40">
        <v>52.165365999999999</v>
      </c>
      <c r="AL40">
        <v>64.022132999999997</v>
      </c>
      <c r="AM40">
        <v>15.697730999999999</v>
      </c>
      <c r="AN40">
        <v>0.71330300000000002</v>
      </c>
      <c r="AO40">
        <v>0</v>
      </c>
      <c r="AP40">
        <v>1.841181</v>
      </c>
      <c r="AQ40">
        <v>62.482306000000001</v>
      </c>
      <c r="AR40">
        <v>33.851289999999999</v>
      </c>
      <c r="AS40">
        <v>9.2805890000000009</v>
      </c>
      <c r="AT40">
        <v>14.369934000000001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79.35797500000001</v>
      </c>
      <c r="BA40">
        <f t="shared" si="1"/>
        <v>2475.9600209999994</v>
      </c>
      <c r="BD40">
        <v>6.94</v>
      </c>
      <c r="BE40">
        <v>1.84</v>
      </c>
      <c r="BF40">
        <v>2.87</v>
      </c>
      <c r="BG40">
        <v>1.72</v>
      </c>
      <c r="BH40">
        <v>6.04</v>
      </c>
      <c r="BI40">
        <v>1.42</v>
      </c>
      <c r="BJ40">
        <v>0.93</v>
      </c>
      <c r="BK40">
        <v>1.66</v>
      </c>
      <c r="BL40">
        <v>0</v>
      </c>
      <c r="BM40">
        <v>0.16</v>
      </c>
      <c r="BN40">
        <v>2.2400000000000002</v>
      </c>
      <c r="BO40">
        <v>3.61</v>
      </c>
      <c r="BP40">
        <v>0.25</v>
      </c>
      <c r="BQ40">
        <v>1.94</v>
      </c>
      <c r="BR40">
        <v>2.1</v>
      </c>
      <c r="BS40">
        <v>1.57</v>
      </c>
      <c r="BT40">
        <v>2.7836759999999998</v>
      </c>
      <c r="BU40">
        <v>1.2859339999999999</v>
      </c>
      <c r="BV40">
        <v>1.881694</v>
      </c>
      <c r="BW40">
        <v>1.861453</v>
      </c>
      <c r="BX40">
        <v>1.8774740000000001</v>
      </c>
      <c r="BY40">
        <v>2.5718679999999998</v>
      </c>
      <c r="BZ40">
        <v>1.2722169999999999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4.3893230000000001</v>
      </c>
      <c r="CK40">
        <v>1.792133</v>
      </c>
      <c r="CL40">
        <v>1.856811</v>
      </c>
      <c r="CM40">
        <v>3.365221</v>
      </c>
      <c r="CN40">
        <v>3.3948659999999999</v>
      </c>
      <c r="CO40">
        <v>4.1149899999999997</v>
      </c>
      <c r="CP40">
        <v>4.080495</v>
      </c>
      <c r="CQ40">
        <v>3.3194249999999998</v>
      </c>
      <c r="CR40">
        <v>0.810867</v>
      </c>
      <c r="CS40">
        <v>1.3385050000000001</v>
      </c>
      <c r="CT40">
        <v>0.47903099999999998</v>
      </c>
      <c r="CU40">
        <v>0.32195499999999999</v>
      </c>
      <c r="CV40">
        <v>0.34878500000000001</v>
      </c>
      <c r="CW40">
        <v>0.92125199999999996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79.35797500000001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656.58374500000002</v>
      </c>
      <c r="L41">
        <v>419.30831999999998</v>
      </c>
      <c r="M41">
        <v>89.035944000000001</v>
      </c>
      <c r="N41">
        <v>114.17551899999999</v>
      </c>
      <c r="O41">
        <v>119.57368200000001</v>
      </c>
      <c r="P41">
        <v>117.85553400000001</v>
      </c>
      <c r="Q41">
        <v>20.661283000000001</v>
      </c>
      <c r="R41">
        <v>39.987219000000003</v>
      </c>
      <c r="S41">
        <v>24.953828000000001</v>
      </c>
      <c r="T41">
        <v>0.53659199999999996</v>
      </c>
      <c r="U41">
        <v>284.579542</v>
      </c>
      <c r="V41">
        <v>11.172612000000001</v>
      </c>
      <c r="W41">
        <v>22.229799</v>
      </c>
      <c r="X41">
        <v>94.232980999999995</v>
      </c>
      <c r="Y41">
        <v>0</v>
      </c>
      <c r="Z41">
        <v>6.2798509999999998</v>
      </c>
      <c r="AA41">
        <v>0</v>
      </c>
      <c r="AB41">
        <v>0</v>
      </c>
      <c r="AC41">
        <v>0</v>
      </c>
      <c r="AD41">
        <v>9.0380299999999991</v>
      </c>
      <c r="AE41">
        <v>32.600264000000003</v>
      </c>
      <c r="AF41">
        <v>0</v>
      </c>
      <c r="AG41">
        <v>42.301079999999999</v>
      </c>
      <c r="AH41">
        <v>43.437888999999998</v>
      </c>
      <c r="AI41">
        <v>0</v>
      </c>
      <c r="AJ41">
        <v>0</v>
      </c>
      <c r="AK41">
        <v>52.165365999999999</v>
      </c>
      <c r="AL41">
        <v>12.247712</v>
      </c>
      <c r="AM41">
        <v>10.465154</v>
      </c>
      <c r="AN41">
        <v>0.71330300000000002</v>
      </c>
      <c r="AO41">
        <v>0</v>
      </c>
      <c r="AP41">
        <v>1.841181</v>
      </c>
      <c r="AQ41">
        <v>62.482306000000001</v>
      </c>
      <c r="AR41">
        <v>12.694234</v>
      </c>
      <c r="AS41">
        <v>9.7961770000000001</v>
      </c>
      <c r="AT41">
        <v>14.369934000000001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78.782933</v>
      </c>
      <c r="BA41">
        <f t="shared" si="1"/>
        <v>2404.1020139999996</v>
      </c>
      <c r="BD41">
        <v>6.94</v>
      </c>
      <c r="BE41">
        <v>1.84</v>
      </c>
      <c r="BF41">
        <v>2.87</v>
      </c>
      <c r="BG41">
        <v>1.72</v>
      </c>
      <c r="BH41">
        <v>6.04</v>
      </c>
      <c r="BI41">
        <v>1.42</v>
      </c>
      <c r="BJ41">
        <v>0.93</v>
      </c>
      <c r="BK41">
        <v>1.66</v>
      </c>
      <c r="BL41">
        <v>0</v>
      </c>
      <c r="BM41">
        <v>0.16</v>
      </c>
      <c r="BN41">
        <v>2.2400000000000002</v>
      </c>
      <c r="BO41">
        <v>3.61</v>
      </c>
      <c r="BP41">
        <v>0.25</v>
      </c>
      <c r="BQ41">
        <v>1.94</v>
      </c>
      <c r="BR41">
        <v>2.1</v>
      </c>
      <c r="BS41">
        <v>1.57</v>
      </c>
      <c r="BT41">
        <v>2.7836759999999998</v>
      </c>
      <c r="BU41">
        <v>1.2859339999999999</v>
      </c>
      <c r="BV41">
        <v>1.881694</v>
      </c>
      <c r="BW41">
        <v>1.861453</v>
      </c>
      <c r="BX41">
        <v>1.8774740000000001</v>
      </c>
      <c r="BY41">
        <v>2.5718679999999998</v>
      </c>
      <c r="BZ41">
        <v>1.2722169999999999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4.3893230000000001</v>
      </c>
      <c r="CK41">
        <v>1.792133</v>
      </c>
      <c r="CL41">
        <v>1.856811</v>
      </c>
      <c r="CM41">
        <v>3.365221</v>
      </c>
      <c r="CN41">
        <v>3.3948659999999999</v>
      </c>
      <c r="CO41">
        <v>4.1149899999999997</v>
      </c>
      <c r="CP41">
        <v>4.080495</v>
      </c>
      <c r="CQ41">
        <v>3.3194249999999998</v>
      </c>
      <c r="CR41">
        <v>0.810867</v>
      </c>
      <c r="CS41">
        <v>1.3385050000000001</v>
      </c>
      <c r="CT41">
        <v>5.2893000000000003E-2</v>
      </c>
      <c r="CU41">
        <v>0.17305100000000001</v>
      </c>
      <c r="CV41">
        <v>0.34878500000000001</v>
      </c>
      <c r="CW41">
        <v>0.92125199999999996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78.782933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656.58374500000002</v>
      </c>
      <c r="L42">
        <v>419.30831999999998</v>
      </c>
      <c r="M42">
        <v>89.035944000000001</v>
      </c>
      <c r="N42">
        <v>114.17551899999999</v>
      </c>
      <c r="O42">
        <v>119.57368200000001</v>
      </c>
      <c r="P42">
        <v>117.85553400000001</v>
      </c>
      <c r="Q42">
        <v>20.661283000000001</v>
      </c>
      <c r="R42">
        <v>39.987219000000003</v>
      </c>
      <c r="S42">
        <v>24.953828000000001</v>
      </c>
      <c r="T42">
        <v>0.53659199999999996</v>
      </c>
      <c r="U42">
        <v>298.58965000000001</v>
      </c>
      <c r="V42">
        <v>11.172612000000001</v>
      </c>
      <c r="W42">
        <v>22.229799</v>
      </c>
      <c r="X42">
        <v>94.232980999999995</v>
      </c>
      <c r="Y42">
        <v>0</v>
      </c>
      <c r="Z42">
        <v>6.2798509999999998</v>
      </c>
      <c r="AA42">
        <v>0</v>
      </c>
      <c r="AB42">
        <v>0</v>
      </c>
      <c r="AC42">
        <v>0</v>
      </c>
      <c r="AD42">
        <v>0</v>
      </c>
      <c r="AE42">
        <v>21.903302</v>
      </c>
      <c r="AF42">
        <v>0</v>
      </c>
      <c r="AG42">
        <v>42.301079999999999</v>
      </c>
      <c r="AH42">
        <v>20.595551</v>
      </c>
      <c r="AI42">
        <v>0</v>
      </c>
      <c r="AJ42">
        <v>0</v>
      </c>
      <c r="AK42">
        <v>52.165365999999999</v>
      </c>
      <c r="AL42">
        <v>2.4495420000000001</v>
      </c>
      <c r="AM42">
        <v>10.465154</v>
      </c>
      <c r="AN42">
        <v>0.71330300000000002</v>
      </c>
      <c r="AO42">
        <v>0</v>
      </c>
      <c r="AP42">
        <v>1.841181</v>
      </c>
      <c r="AQ42">
        <v>62.482306000000001</v>
      </c>
      <c r="AR42">
        <v>6.3471169999999999</v>
      </c>
      <c r="AS42">
        <v>9.7961770000000001</v>
      </c>
      <c r="AT42">
        <v>14.369934000000001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78.421864999999997</v>
      </c>
      <c r="BA42">
        <f t="shared" si="1"/>
        <v>2359.028436999999</v>
      </c>
      <c r="BD42">
        <v>6.94</v>
      </c>
      <c r="BE42">
        <v>1.84</v>
      </c>
      <c r="BF42">
        <v>2.87</v>
      </c>
      <c r="BG42">
        <v>1.72</v>
      </c>
      <c r="BH42">
        <v>6.04</v>
      </c>
      <c r="BI42">
        <v>1.45</v>
      </c>
      <c r="BJ42">
        <v>0.95</v>
      </c>
      <c r="BK42">
        <v>1.66</v>
      </c>
      <c r="BL42">
        <v>0</v>
      </c>
      <c r="BM42">
        <v>0.16</v>
      </c>
      <c r="BN42">
        <v>2.2400000000000002</v>
      </c>
      <c r="BO42">
        <v>3.61</v>
      </c>
      <c r="BP42">
        <v>0.25</v>
      </c>
      <c r="BQ42">
        <v>1.94</v>
      </c>
      <c r="BR42">
        <v>2.1</v>
      </c>
      <c r="BS42">
        <v>1.57</v>
      </c>
      <c r="BT42">
        <v>2.7836759999999998</v>
      </c>
      <c r="BU42">
        <v>1.2859339999999999</v>
      </c>
      <c r="BV42">
        <v>1.881694</v>
      </c>
      <c r="BW42">
        <v>1.861453</v>
      </c>
      <c r="BX42">
        <v>1.8774740000000001</v>
      </c>
      <c r="BY42">
        <v>2.5718679999999998</v>
      </c>
      <c r="BZ42">
        <v>1.2722169999999999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4.3893230000000001</v>
      </c>
      <c r="CK42">
        <v>1.792133</v>
      </c>
      <c r="CL42">
        <v>1.856811</v>
      </c>
      <c r="CM42">
        <v>3.365221</v>
      </c>
      <c r="CN42">
        <v>3.3948659999999999</v>
      </c>
      <c r="CO42">
        <v>4.1149899999999997</v>
      </c>
      <c r="CP42">
        <v>4.080495</v>
      </c>
      <c r="CQ42">
        <v>3.3194249999999998</v>
      </c>
      <c r="CR42">
        <v>0.810867</v>
      </c>
      <c r="CS42">
        <v>1.3385050000000001</v>
      </c>
      <c r="CT42">
        <v>0</v>
      </c>
      <c r="CU42">
        <v>0</v>
      </c>
      <c r="CV42">
        <v>0.163661</v>
      </c>
      <c r="CW42">
        <v>0.92125199999999996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78.421864999999997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656.58374500000002</v>
      </c>
      <c r="L43">
        <v>419.30831999999998</v>
      </c>
      <c r="M43">
        <v>89.035944000000001</v>
      </c>
      <c r="N43">
        <v>114.17551899999999</v>
      </c>
      <c r="O43">
        <v>119.57368200000001</v>
      </c>
      <c r="P43">
        <v>117.85553400000001</v>
      </c>
      <c r="Q43">
        <v>20.661283000000001</v>
      </c>
      <c r="R43">
        <v>39.987219000000003</v>
      </c>
      <c r="S43">
        <v>24.953828000000001</v>
      </c>
      <c r="T43">
        <v>0.53659199999999996</v>
      </c>
      <c r="U43">
        <v>308.48051199999998</v>
      </c>
      <c r="V43">
        <v>11.172612000000001</v>
      </c>
      <c r="W43">
        <v>22.229799</v>
      </c>
      <c r="X43">
        <v>94.232980999999995</v>
      </c>
      <c r="Y43">
        <v>0</v>
      </c>
      <c r="Z43">
        <v>6.2798509999999998</v>
      </c>
      <c r="AA43">
        <v>0</v>
      </c>
      <c r="AB43">
        <v>0</v>
      </c>
      <c r="AC43">
        <v>0</v>
      </c>
      <c r="AD43">
        <v>0</v>
      </c>
      <c r="AE43">
        <v>16.300132000000001</v>
      </c>
      <c r="AF43">
        <v>0</v>
      </c>
      <c r="AG43">
        <v>42.301079999999999</v>
      </c>
      <c r="AH43">
        <v>16.850905000000001</v>
      </c>
      <c r="AI43">
        <v>0</v>
      </c>
      <c r="AJ43">
        <v>0</v>
      </c>
      <c r="AK43">
        <v>52.165365999999999</v>
      </c>
      <c r="AL43">
        <v>2.4495420000000001</v>
      </c>
      <c r="AM43">
        <v>5.232577</v>
      </c>
      <c r="AN43">
        <v>0.71330300000000002</v>
      </c>
      <c r="AO43">
        <v>0</v>
      </c>
      <c r="AP43">
        <v>1.841181</v>
      </c>
      <c r="AQ43">
        <v>46.861728999999997</v>
      </c>
      <c r="AR43">
        <v>6.3471169999999999</v>
      </c>
      <c r="AS43">
        <v>9.2805890000000009</v>
      </c>
      <c r="AT43">
        <v>14.369934000000001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78.392351999999988</v>
      </c>
      <c r="BA43">
        <f t="shared" si="1"/>
        <v>2338.1732279999997</v>
      </c>
      <c r="BD43">
        <v>6.94</v>
      </c>
      <c r="BE43">
        <v>1.84</v>
      </c>
      <c r="BF43">
        <v>2.87</v>
      </c>
      <c r="BG43">
        <v>1.72</v>
      </c>
      <c r="BH43">
        <v>6.04</v>
      </c>
      <c r="BI43">
        <v>1.45</v>
      </c>
      <c r="BJ43">
        <v>0.95</v>
      </c>
      <c r="BK43">
        <v>1.66</v>
      </c>
      <c r="BL43">
        <v>0</v>
      </c>
      <c r="BM43">
        <v>0.16</v>
      </c>
      <c r="BN43">
        <v>2.2400000000000002</v>
      </c>
      <c r="BO43">
        <v>3.61</v>
      </c>
      <c r="BP43">
        <v>0.25</v>
      </c>
      <c r="BQ43">
        <v>1.94</v>
      </c>
      <c r="BR43">
        <v>2.1</v>
      </c>
      <c r="BS43">
        <v>1.57</v>
      </c>
      <c r="BT43">
        <v>2.7836759999999998</v>
      </c>
      <c r="BU43">
        <v>1.2859339999999999</v>
      </c>
      <c r="BV43">
        <v>1.881694</v>
      </c>
      <c r="BW43">
        <v>1.861453</v>
      </c>
      <c r="BX43">
        <v>1.8774740000000001</v>
      </c>
      <c r="BY43">
        <v>2.5718679999999998</v>
      </c>
      <c r="BZ43">
        <v>1.2722169999999999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4.3893230000000001</v>
      </c>
      <c r="CK43">
        <v>1.792133</v>
      </c>
      <c r="CL43">
        <v>1.856811</v>
      </c>
      <c r="CM43">
        <v>3.365221</v>
      </c>
      <c r="CN43">
        <v>3.3948659999999999</v>
      </c>
      <c r="CO43">
        <v>4.1149899999999997</v>
      </c>
      <c r="CP43">
        <v>4.080495</v>
      </c>
      <c r="CQ43">
        <v>3.3194249999999998</v>
      </c>
      <c r="CR43">
        <v>0.810867</v>
      </c>
      <c r="CS43">
        <v>1.3385050000000001</v>
      </c>
      <c r="CT43">
        <v>0</v>
      </c>
      <c r="CU43">
        <v>0</v>
      </c>
      <c r="CV43">
        <v>0.13414799999999999</v>
      </c>
      <c r="CW43">
        <v>0.92125199999999996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78.392351999999988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601.70619399999998</v>
      </c>
      <c r="L44">
        <v>419.30831999999998</v>
      </c>
      <c r="M44">
        <v>89.035944000000001</v>
      </c>
      <c r="N44">
        <v>114.17551899999999</v>
      </c>
      <c r="O44">
        <v>119.57368200000001</v>
      </c>
      <c r="P44">
        <v>117.85553400000001</v>
      </c>
      <c r="Q44">
        <v>20.661283000000001</v>
      </c>
      <c r="R44">
        <v>39.987219000000003</v>
      </c>
      <c r="S44">
        <v>24.953828000000001</v>
      </c>
      <c r="T44">
        <v>0.53659199999999996</v>
      </c>
      <c r="U44">
        <v>313.87038799999999</v>
      </c>
      <c r="V44">
        <v>11.172612000000001</v>
      </c>
      <c r="W44">
        <v>22.229799</v>
      </c>
      <c r="X44">
        <v>94.232980999999995</v>
      </c>
      <c r="Y44">
        <v>0</v>
      </c>
      <c r="Z44">
        <v>6.2798509999999998</v>
      </c>
      <c r="AA44">
        <v>0</v>
      </c>
      <c r="AB44">
        <v>0</v>
      </c>
      <c r="AC44">
        <v>0</v>
      </c>
      <c r="AD44">
        <v>0</v>
      </c>
      <c r="AE44">
        <v>16.300132000000001</v>
      </c>
      <c r="AF44">
        <v>0</v>
      </c>
      <c r="AG44">
        <v>42.301079999999999</v>
      </c>
      <c r="AH44">
        <v>0</v>
      </c>
      <c r="AI44">
        <v>0</v>
      </c>
      <c r="AJ44">
        <v>0</v>
      </c>
      <c r="AK44">
        <v>52.165365999999999</v>
      </c>
      <c r="AL44">
        <v>2.4495420000000001</v>
      </c>
      <c r="AM44">
        <v>5.232577</v>
      </c>
      <c r="AN44">
        <v>0.71330300000000002</v>
      </c>
      <c r="AO44">
        <v>0</v>
      </c>
      <c r="AP44">
        <v>1.841181</v>
      </c>
      <c r="AQ44">
        <v>31.241153000000001</v>
      </c>
      <c r="AR44">
        <v>6.3471169999999999</v>
      </c>
      <c r="AS44">
        <v>9.2805890000000009</v>
      </c>
      <c r="AT44">
        <v>14.369934000000001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78.308203999999989</v>
      </c>
      <c r="BA44">
        <f t="shared" si="1"/>
        <v>2256.1299239999994</v>
      </c>
      <c r="BD44">
        <v>6.94</v>
      </c>
      <c r="BE44">
        <v>1.84</v>
      </c>
      <c r="BF44">
        <v>2.87</v>
      </c>
      <c r="BG44">
        <v>1.72</v>
      </c>
      <c r="BH44">
        <v>6.04</v>
      </c>
      <c r="BI44">
        <v>1.48</v>
      </c>
      <c r="BJ44">
        <v>0.97</v>
      </c>
      <c r="BK44">
        <v>1.66</v>
      </c>
      <c r="BL44">
        <v>0</v>
      </c>
      <c r="BM44">
        <v>0.16</v>
      </c>
      <c r="BN44">
        <v>2.2400000000000002</v>
      </c>
      <c r="BO44">
        <v>3.61</v>
      </c>
      <c r="BP44">
        <v>0.25</v>
      </c>
      <c r="BQ44">
        <v>1.94</v>
      </c>
      <c r="BR44">
        <v>2.1</v>
      </c>
      <c r="BS44">
        <v>1.57</v>
      </c>
      <c r="BT44">
        <v>2.7836759999999998</v>
      </c>
      <c r="BU44">
        <v>1.2859339999999999</v>
      </c>
      <c r="BV44">
        <v>1.881694</v>
      </c>
      <c r="BW44">
        <v>1.861453</v>
      </c>
      <c r="BX44">
        <v>1.8774740000000001</v>
      </c>
      <c r="BY44">
        <v>2.5718679999999998</v>
      </c>
      <c r="BZ44">
        <v>1.2722169999999999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4.3893230000000001</v>
      </c>
      <c r="CK44">
        <v>1.792133</v>
      </c>
      <c r="CL44">
        <v>1.856811</v>
      </c>
      <c r="CM44">
        <v>3.365221</v>
      </c>
      <c r="CN44">
        <v>3.3948659999999999</v>
      </c>
      <c r="CO44">
        <v>4.1149899999999997</v>
      </c>
      <c r="CP44">
        <v>4.080495</v>
      </c>
      <c r="CQ44">
        <v>3.3194249999999998</v>
      </c>
      <c r="CR44">
        <v>0.810867</v>
      </c>
      <c r="CS44">
        <v>1.3385050000000001</v>
      </c>
      <c r="CT44">
        <v>0</v>
      </c>
      <c r="CU44">
        <v>0</v>
      </c>
      <c r="CV44">
        <v>0</v>
      </c>
      <c r="CW44">
        <v>0.92125199999999996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78.308203999999989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546.82864199999995</v>
      </c>
      <c r="L45">
        <v>419.30831999999998</v>
      </c>
      <c r="M45">
        <v>89.035944000000001</v>
      </c>
      <c r="N45">
        <v>114.17551899999999</v>
      </c>
      <c r="O45">
        <v>119.57368200000001</v>
      </c>
      <c r="P45">
        <v>117.85553400000001</v>
      </c>
      <c r="Q45">
        <v>20.661283000000001</v>
      </c>
      <c r="R45">
        <v>39.987219000000003</v>
      </c>
      <c r="S45">
        <v>24.953828000000001</v>
      </c>
      <c r="T45">
        <v>0.53659199999999996</v>
      </c>
      <c r="U45">
        <v>321.95519999999999</v>
      </c>
      <c r="V45">
        <v>11.172612000000001</v>
      </c>
      <c r="W45">
        <v>23.718439</v>
      </c>
      <c r="X45">
        <v>94.232980999999995</v>
      </c>
      <c r="Y45">
        <v>0</v>
      </c>
      <c r="Z45">
        <v>6.2798509999999998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42.301079999999999</v>
      </c>
      <c r="AH45">
        <v>0</v>
      </c>
      <c r="AI45">
        <v>0</v>
      </c>
      <c r="AJ45">
        <v>0</v>
      </c>
      <c r="AK45">
        <v>52.165365999999999</v>
      </c>
      <c r="AL45">
        <v>2.4495420000000001</v>
      </c>
      <c r="AM45">
        <v>0</v>
      </c>
      <c r="AN45">
        <v>0.71330300000000002</v>
      </c>
      <c r="AO45">
        <v>0</v>
      </c>
      <c r="AP45">
        <v>6.7509980000000001</v>
      </c>
      <c r="AQ45">
        <v>15.620576</v>
      </c>
      <c r="AR45">
        <v>33.851289999999999</v>
      </c>
      <c r="AS45">
        <v>23.201471999999999</v>
      </c>
      <c r="AT45">
        <v>14.369934000000001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78.308203999999989</v>
      </c>
      <c r="BA45">
        <f t="shared" si="1"/>
        <v>2220.0074109999996</v>
      </c>
      <c r="BD45">
        <v>6.94</v>
      </c>
      <c r="BE45">
        <v>1.84</v>
      </c>
      <c r="BF45">
        <v>2.87</v>
      </c>
      <c r="BG45">
        <v>1.72</v>
      </c>
      <c r="BH45">
        <v>6.04</v>
      </c>
      <c r="BI45">
        <v>1.48</v>
      </c>
      <c r="BJ45">
        <v>0.97</v>
      </c>
      <c r="BK45">
        <v>1.66</v>
      </c>
      <c r="BL45">
        <v>0</v>
      </c>
      <c r="BM45">
        <v>0.16</v>
      </c>
      <c r="BN45">
        <v>2.2400000000000002</v>
      </c>
      <c r="BO45">
        <v>3.61</v>
      </c>
      <c r="BP45">
        <v>0.25</v>
      </c>
      <c r="BQ45">
        <v>1.94</v>
      </c>
      <c r="BR45">
        <v>2.1</v>
      </c>
      <c r="BS45">
        <v>1.57</v>
      </c>
      <c r="BT45">
        <v>2.7836759999999998</v>
      </c>
      <c r="BU45">
        <v>1.2859339999999999</v>
      </c>
      <c r="BV45">
        <v>1.881694</v>
      </c>
      <c r="BW45">
        <v>1.861453</v>
      </c>
      <c r="BX45">
        <v>1.8774740000000001</v>
      </c>
      <c r="BY45">
        <v>2.5718679999999998</v>
      </c>
      <c r="BZ45">
        <v>1.2722169999999999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4.3893230000000001</v>
      </c>
      <c r="CK45">
        <v>1.792133</v>
      </c>
      <c r="CL45">
        <v>1.856811</v>
      </c>
      <c r="CM45">
        <v>3.365221</v>
      </c>
      <c r="CN45">
        <v>3.3948659999999999</v>
      </c>
      <c r="CO45">
        <v>4.1149899999999997</v>
      </c>
      <c r="CP45">
        <v>4.080495</v>
      </c>
      <c r="CQ45">
        <v>3.3194249999999998</v>
      </c>
      <c r="CR45">
        <v>0.810867</v>
      </c>
      <c r="CS45">
        <v>1.3385050000000001</v>
      </c>
      <c r="CT45">
        <v>0</v>
      </c>
      <c r="CU45">
        <v>0</v>
      </c>
      <c r="CV45">
        <v>0</v>
      </c>
      <c r="CW45">
        <v>0.92125199999999996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78.308203999999989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491.95099499999998</v>
      </c>
      <c r="L46">
        <v>419.30831999999998</v>
      </c>
      <c r="M46">
        <v>89.035944000000001</v>
      </c>
      <c r="N46">
        <v>114.17551899999999</v>
      </c>
      <c r="O46">
        <v>119.57368200000001</v>
      </c>
      <c r="P46">
        <v>117.85553400000001</v>
      </c>
      <c r="Q46">
        <v>20.661283000000001</v>
      </c>
      <c r="R46">
        <v>39.987219000000003</v>
      </c>
      <c r="S46">
        <v>24.953828000000001</v>
      </c>
      <c r="T46">
        <v>0.53659199999999996</v>
      </c>
      <c r="U46">
        <v>331.971744</v>
      </c>
      <c r="V46">
        <v>11.172612000000001</v>
      </c>
      <c r="W46">
        <v>25.437268</v>
      </c>
      <c r="X46">
        <v>94.232980999999995</v>
      </c>
      <c r="Y46">
        <v>0</v>
      </c>
      <c r="Z46">
        <v>6.2798509999999998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42.301079999999999</v>
      </c>
      <c r="AH46">
        <v>0</v>
      </c>
      <c r="AI46">
        <v>0</v>
      </c>
      <c r="AJ46">
        <v>0</v>
      </c>
      <c r="AK46">
        <v>52.165365999999999</v>
      </c>
      <c r="AL46">
        <v>2.4495420000000001</v>
      </c>
      <c r="AM46">
        <v>0</v>
      </c>
      <c r="AN46">
        <v>0.71330300000000002</v>
      </c>
      <c r="AO46">
        <v>0</v>
      </c>
      <c r="AP46">
        <v>6.7509980000000001</v>
      </c>
      <c r="AQ46">
        <v>15.620576</v>
      </c>
      <c r="AR46">
        <v>33.851289999999999</v>
      </c>
      <c r="AS46">
        <v>23.201471999999999</v>
      </c>
      <c r="AT46">
        <v>14.369934000000001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78.308203999999989</v>
      </c>
      <c r="BA46">
        <f t="shared" si="1"/>
        <v>2176.8651369999993</v>
      </c>
      <c r="BD46">
        <v>6.94</v>
      </c>
      <c r="BE46">
        <v>1.84</v>
      </c>
      <c r="BF46">
        <v>2.87</v>
      </c>
      <c r="BG46">
        <v>1.72</v>
      </c>
      <c r="BH46">
        <v>6.04</v>
      </c>
      <c r="BI46">
        <v>1.48</v>
      </c>
      <c r="BJ46">
        <v>0.97</v>
      </c>
      <c r="BK46">
        <v>1.66</v>
      </c>
      <c r="BL46">
        <v>0</v>
      </c>
      <c r="BM46">
        <v>0.16</v>
      </c>
      <c r="BN46">
        <v>2.2400000000000002</v>
      </c>
      <c r="BO46">
        <v>3.61</v>
      </c>
      <c r="BP46">
        <v>0.25</v>
      </c>
      <c r="BQ46">
        <v>1.94</v>
      </c>
      <c r="BR46">
        <v>2.1</v>
      </c>
      <c r="BS46">
        <v>1.57</v>
      </c>
      <c r="BT46">
        <v>2.7836759999999998</v>
      </c>
      <c r="BU46">
        <v>1.2859339999999999</v>
      </c>
      <c r="BV46">
        <v>1.881694</v>
      </c>
      <c r="BW46">
        <v>1.861453</v>
      </c>
      <c r="BX46">
        <v>1.8774740000000001</v>
      </c>
      <c r="BY46">
        <v>2.5718679999999998</v>
      </c>
      <c r="BZ46">
        <v>1.2722169999999999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4.3893230000000001</v>
      </c>
      <c r="CK46">
        <v>1.792133</v>
      </c>
      <c r="CL46">
        <v>1.856811</v>
      </c>
      <c r="CM46">
        <v>3.365221</v>
      </c>
      <c r="CN46">
        <v>3.3948659999999999</v>
      </c>
      <c r="CO46">
        <v>4.1149899999999997</v>
      </c>
      <c r="CP46">
        <v>4.080495</v>
      </c>
      <c r="CQ46">
        <v>3.3194249999999998</v>
      </c>
      <c r="CR46">
        <v>0.810867</v>
      </c>
      <c r="CS46">
        <v>1.3385050000000001</v>
      </c>
      <c r="CT46">
        <v>0</v>
      </c>
      <c r="CU46">
        <v>0</v>
      </c>
      <c r="CV46">
        <v>0</v>
      </c>
      <c r="CW46">
        <v>0.92125199999999996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78.308203999999989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470.19343500000002</v>
      </c>
      <c r="L47">
        <v>396.84514200000001</v>
      </c>
      <c r="M47">
        <v>89.035944000000001</v>
      </c>
      <c r="N47">
        <v>114.17551899999999</v>
      </c>
      <c r="O47">
        <v>119.57368200000001</v>
      </c>
      <c r="P47">
        <v>117.85553400000001</v>
      </c>
      <c r="Q47">
        <v>20.645759999999999</v>
      </c>
      <c r="R47">
        <v>39.957419000000002</v>
      </c>
      <c r="S47">
        <v>24.922782000000002</v>
      </c>
      <c r="T47">
        <v>0.53659199999999996</v>
      </c>
      <c r="U47">
        <v>334.38784500000003</v>
      </c>
      <c r="V47">
        <v>11.161497000000001</v>
      </c>
      <c r="W47">
        <v>44.459234000000002</v>
      </c>
      <c r="X47">
        <v>112.05409899999999</v>
      </c>
      <c r="Y47">
        <v>0</v>
      </c>
      <c r="Z47">
        <v>6.2798509999999998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42.301079999999999</v>
      </c>
      <c r="AH47">
        <v>0</v>
      </c>
      <c r="AI47">
        <v>0</v>
      </c>
      <c r="AJ47">
        <v>0</v>
      </c>
      <c r="AK47">
        <v>52.165365999999999</v>
      </c>
      <c r="AL47">
        <v>2.4495420000000001</v>
      </c>
      <c r="AM47">
        <v>0</v>
      </c>
      <c r="AN47">
        <v>0.71330300000000002</v>
      </c>
      <c r="AO47">
        <v>0</v>
      </c>
      <c r="AP47">
        <v>6.7509980000000001</v>
      </c>
      <c r="AQ47">
        <v>0</v>
      </c>
      <c r="AR47">
        <v>12.694234</v>
      </c>
      <c r="AS47">
        <v>23.201471999999999</v>
      </c>
      <c r="AT47">
        <v>14.369934000000001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77.968203999999986</v>
      </c>
      <c r="BA47">
        <f t="shared" si="1"/>
        <v>2134.6984679999996</v>
      </c>
      <c r="BD47">
        <v>6.94</v>
      </c>
      <c r="BE47">
        <v>1.84</v>
      </c>
      <c r="BF47">
        <v>2.5299999999999998</v>
      </c>
      <c r="BG47">
        <v>1.72</v>
      </c>
      <c r="BH47">
        <v>6.04</v>
      </c>
      <c r="BI47">
        <v>1.48</v>
      </c>
      <c r="BJ47">
        <v>0.97</v>
      </c>
      <c r="BK47">
        <v>1.66</v>
      </c>
      <c r="BL47">
        <v>0</v>
      </c>
      <c r="BM47">
        <v>0.16</v>
      </c>
      <c r="BN47">
        <v>2.2400000000000002</v>
      </c>
      <c r="BO47">
        <v>3.61</v>
      </c>
      <c r="BP47">
        <v>0.25</v>
      </c>
      <c r="BQ47">
        <v>1.94</v>
      </c>
      <c r="BR47">
        <v>2.1</v>
      </c>
      <c r="BS47">
        <v>1.57</v>
      </c>
      <c r="BT47">
        <v>2.7836759999999998</v>
      </c>
      <c r="BU47">
        <v>1.2859339999999999</v>
      </c>
      <c r="BV47">
        <v>1.881694</v>
      </c>
      <c r="BW47">
        <v>1.861453</v>
      </c>
      <c r="BX47">
        <v>1.8774740000000001</v>
      </c>
      <c r="BY47">
        <v>2.5718679999999998</v>
      </c>
      <c r="BZ47">
        <v>1.2722169999999999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4.3893230000000001</v>
      </c>
      <c r="CK47">
        <v>1.792133</v>
      </c>
      <c r="CL47">
        <v>1.856811</v>
      </c>
      <c r="CM47">
        <v>3.365221</v>
      </c>
      <c r="CN47">
        <v>3.3948659999999999</v>
      </c>
      <c r="CO47">
        <v>4.1149899999999997</v>
      </c>
      <c r="CP47">
        <v>4.080495</v>
      </c>
      <c r="CQ47">
        <v>3.3194249999999998</v>
      </c>
      <c r="CR47">
        <v>0.810867</v>
      </c>
      <c r="CS47">
        <v>1.3385050000000001</v>
      </c>
      <c r="CT47">
        <v>0</v>
      </c>
      <c r="CU47">
        <v>0</v>
      </c>
      <c r="CV47">
        <v>0</v>
      </c>
      <c r="CW47">
        <v>0.92125199999999996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77.968203999999986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470.19343500000002</v>
      </c>
      <c r="L48">
        <v>396.84514200000001</v>
      </c>
      <c r="M48">
        <v>89.035944000000001</v>
      </c>
      <c r="N48">
        <v>114.17551899999999</v>
      </c>
      <c r="O48">
        <v>119.57368200000001</v>
      </c>
      <c r="P48">
        <v>117.85553400000001</v>
      </c>
      <c r="Q48">
        <v>20.645759999999999</v>
      </c>
      <c r="R48">
        <v>39.957419000000002</v>
      </c>
      <c r="S48">
        <v>24.922782000000002</v>
      </c>
      <c r="T48">
        <v>0.53659199999999996</v>
      </c>
      <c r="U48">
        <v>334.38784500000003</v>
      </c>
      <c r="V48">
        <v>11.161497000000001</v>
      </c>
      <c r="W48">
        <v>44.463067000000002</v>
      </c>
      <c r="X48">
        <v>112.05409899999999</v>
      </c>
      <c r="Y48">
        <v>0</v>
      </c>
      <c r="Z48">
        <v>6.2798509999999998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42.301079999999999</v>
      </c>
      <c r="AH48">
        <v>0</v>
      </c>
      <c r="AI48">
        <v>0</v>
      </c>
      <c r="AJ48">
        <v>0</v>
      </c>
      <c r="AK48">
        <v>52.165365999999999</v>
      </c>
      <c r="AL48">
        <v>2.4495420000000001</v>
      </c>
      <c r="AM48">
        <v>0</v>
      </c>
      <c r="AN48">
        <v>0.71330300000000002</v>
      </c>
      <c r="AO48">
        <v>0</v>
      </c>
      <c r="AP48">
        <v>7.364725</v>
      </c>
      <c r="AQ48">
        <v>0</v>
      </c>
      <c r="AR48">
        <v>6.3471169999999999</v>
      </c>
      <c r="AS48">
        <v>23.201471999999999</v>
      </c>
      <c r="AT48">
        <v>14.369934000000001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77.598203999999981</v>
      </c>
      <c r="BA48">
        <f t="shared" si="1"/>
        <v>2128.5989109999996</v>
      </c>
      <c r="BD48">
        <v>6.94</v>
      </c>
      <c r="BE48">
        <v>1.84</v>
      </c>
      <c r="BF48">
        <v>2.16</v>
      </c>
      <c r="BG48">
        <v>1.72</v>
      </c>
      <c r="BH48">
        <v>6.04</v>
      </c>
      <c r="BI48">
        <v>1.48</v>
      </c>
      <c r="BJ48">
        <v>0.97</v>
      </c>
      <c r="BK48">
        <v>1.66</v>
      </c>
      <c r="BL48">
        <v>0</v>
      </c>
      <c r="BM48">
        <v>0.16</v>
      </c>
      <c r="BN48">
        <v>2.2400000000000002</v>
      </c>
      <c r="BO48">
        <v>3.61</v>
      </c>
      <c r="BP48">
        <v>0.25</v>
      </c>
      <c r="BQ48">
        <v>1.94</v>
      </c>
      <c r="BR48">
        <v>2.1</v>
      </c>
      <c r="BS48">
        <v>1.57</v>
      </c>
      <c r="BT48">
        <v>2.7836759999999998</v>
      </c>
      <c r="BU48">
        <v>1.2859339999999999</v>
      </c>
      <c r="BV48">
        <v>1.881694</v>
      </c>
      <c r="BW48">
        <v>1.861453</v>
      </c>
      <c r="BX48">
        <v>1.8774740000000001</v>
      </c>
      <c r="BY48">
        <v>2.5718679999999998</v>
      </c>
      <c r="BZ48">
        <v>1.2722169999999999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4.3893230000000001</v>
      </c>
      <c r="CK48">
        <v>1.792133</v>
      </c>
      <c r="CL48">
        <v>1.856811</v>
      </c>
      <c r="CM48">
        <v>3.365221</v>
      </c>
      <c r="CN48">
        <v>3.3948659999999999</v>
      </c>
      <c r="CO48">
        <v>4.1149899999999997</v>
      </c>
      <c r="CP48">
        <v>4.080495</v>
      </c>
      <c r="CQ48">
        <v>3.3194249999999998</v>
      </c>
      <c r="CR48">
        <v>0.810867</v>
      </c>
      <c r="CS48">
        <v>1.3385050000000001</v>
      </c>
      <c r="CT48">
        <v>0</v>
      </c>
      <c r="CU48">
        <v>0</v>
      </c>
      <c r="CV48">
        <v>0</v>
      </c>
      <c r="CW48">
        <v>0.92125199999999996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77.598203999999981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434.23218900000001</v>
      </c>
      <c r="L49">
        <v>396.84514200000001</v>
      </c>
      <c r="M49">
        <v>89.035944000000001</v>
      </c>
      <c r="N49">
        <v>114.17551899999999</v>
      </c>
      <c r="O49">
        <v>119.57368200000001</v>
      </c>
      <c r="P49">
        <v>117.85553400000001</v>
      </c>
      <c r="Q49">
        <v>20.645759999999999</v>
      </c>
      <c r="R49">
        <v>39.957419000000002</v>
      </c>
      <c r="S49">
        <v>24.922782000000002</v>
      </c>
      <c r="T49">
        <v>0.53659199999999996</v>
      </c>
      <c r="U49">
        <v>334.38784500000003</v>
      </c>
      <c r="V49">
        <v>11.161497000000001</v>
      </c>
      <c r="W49">
        <v>44.463067000000002</v>
      </c>
      <c r="X49">
        <v>112.05409899999999</v>
      </c>
      <c r="Y49">
        <v>0</v>
      </c>
      <c r="Z49">
        <v>1.05402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42.301079999999999</v>
      </c>
      <c r="AH49">
        <v>0</v>
      </c>
      <c r="AI49">
        <v>0</v>
      </c>
      <c r="AJ49">
        <v>0</v>
      </c>
      <c r="AK49">
        <v>52.165365999999999</v>
      </c>
      <c r="AL49">
        <v>2.4495420000000001</v>
      </c>
      <c r="AM49">
        <v>0</v>
      </c>
      <c r="AN49">
        <v>0.71330300000000002</v>
      </c>
      <c r="AO49">
        <v>0</v>
      </c>
      <c r="AP49">
        <v>7.364725</v>
      </c>
      <c r="AQ49">
        <v>0</v>
      </c>
      <c r="AR49">
        <v>6.3471169999999999</v>
      </c>
      <c r="AS49">
        <v>10.053971000000001</v>
      </c>
      <c r="AT49">
        <v>14.369934000000001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77.598203999999981</v>
      </c>
      <c r="BA49">
        <f t="shared" si="1"/>
        <v>2074.2643330000001</v>
      </c>
      <c r="BD49">
        <v>6.94</v>
      </c>
      <c r="BE49">
        <v>1.84</v>
      </c>
      <c r="BF49">
        <v>2.16</v>
      </c>
      <c r="BG49">
        <v>1.72</v>
      </c>
      <c r="BH49">
        <v>6.04</v>
      </c>
      <c r="BI49">
        <v>1.48</v>
      </c>
      <c r="BJ49">
        <v>0.97</v>
      </c>
      <c r="BK49">
        <v>1.66</v>
      </c>
      <c r="BL49">
        <v>0</v>
      </c>
      <c r="BM49">
        <v>0.16</v>
      </c>
      <c r="BN49">
        <v>2.2400000000000002</v>
      </c>
      <c r="BO49">
        <v>3.61</v>
      </c>
      <c r="BP49">
        <v>0.25</v>
      </c>
      <c r="BQ49">
        <v>1.94</v>
      </c>
      <c r="BR49">
        <v>2.1</v>
      </c>
      <c r="BS49">
        <v>1.57</v>
      </c>
      <c r="BT49">
        <v>2.7836759999999998</v>
      </c>
      <c r="BU49">
        <v>1.2859339999999999</v>
      </c>
      <c r="BV49">
        <v>1.881694</v>
      </c>
      <c r="BW49">
        <v>1.861453</v>
      </c>
      <c r="BX49">
        <v>1.8774740000000001</v>
      </c>
      <c r="BY49">
        <v>2.5718679999999998</v>
      </c>
      <c r="BZ49">
        <v>1.2722169999999999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4.3893230000000001</v>
      </c>
      <c r="CK49">
        <v>1.792133</v>
      </c>
      <c r="CL49">
        <v>1.856811</v>
      </c>
      <c r="CM49">
        <v>3.365221</v>
      </c>
      <c r="CN49">
        <v>3.3948659999999999</v>
      </c>
      <c r="CO49">
        <v>4.1149899999999997</v>
      </c>
      <c r="CP49">
        <v>4.080495</v>
      </c>
      <c r="CQ49">
        <v>3.3194249999999998</v>
      </c>
      <c r="CR49">
        <v>0.810867</v>
      </c>
      <c r="CS49">
        <v>1.3385050000000001</v>
      </c>
      <c r="CT49">
        <v>0</v>
      </c>
      <c r="CU49">
        <v>0</v>
      </c>
      <c r="CV49">
        <v>0</v>
      </c>
      <c r="CW49">
        <v>0.92125199999999996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77.598203999999981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434.23218900000001</v>
      </c>
      <c r="L50">
        <v>396.84514200000001</v>
      </c>
      <c r="M50">
        <v>89.035944000000001</v>
      </c>
      <c r="N50">
        <v>114.17551899999999</v>
      </c>
      <c r="O50">
        <v>119.57368200000001</v>
      </c>
      <c r="P50">
        <v>117.85553400000001</v>
      </c>
      <c r="Q50">
        <v>20.645759999999999</v>
      </c>
      <c r="R50">
        <v>39.957419000000002</v>
      </c>
      <c r="S50">
        <v>24.922782000000002</v>
      </c>
      <c r="T50">
        <v>0.53659199999999996</v>
      </c>
      <c r="U50">
        <v>334.38784500000003</v>
      </c>
      <c r="V50">
        <v>11.161497000000001</v>
      </c>
      <c r="W50">
        <v>44.389803000000001</v>
      </c>
      <c r="X50">
        <v>112.05409899999999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42.301079999999999</v>
      </c>
      <c r="AH50">
        <v>0</v>
      </c>
      <c r="AI50">
        <v>0</v>
      </c>
      <c r="AJ50">
        <v>0</v>
      </c>
      <c r="AK50">
        <v>52.165365999999999</v>
      </c>
      <c r="AL50">
        <v>2.4495420000000001</v>
      </c>
      <c r="AM50">
        <v>0</v>
      </c>
      <c r="AN50">
        <v>0.71330300000000002</v>
      </c>
      <c r="AO50">
        <v>0</v>
      </c>
      <c r="AP50">
        <v>7.364725</v>
      </c>
      <c r="AQ50">
        <v>0</v>
      </c>
      <c r="AR50">
        <v>6.3471169999999999</v>
      </c>
      <c r="AS50">
        <v>10.053971000000001</v>
      </c>
      <c r="AT50">
        <v>14.369934000000001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77.598203999999981</v>
      </c>
      <c r="BA50">
        <f t="shared" si="1"/>
        <v>2073.1370489999999</v>
      </c>
      <c r="BD50">
        <v>6.94</v>
      </c>
      <c r="BE50">
        <v>1.84</v>
      </c>
      <c r="BF50">
        <v>2.16</v>
      </c>
      <c r="BG50">
        <v>1.72</v>
      </c>
      <c r="BH50">
        <v>6.04</v>
      </c>
      <c r="BI50">
        <v>1.48</v>
      </c>
      <c r="BJ50">
        <v>0.97</v>
      </c>
      <c r="BK50">
        <v>1.66</v>
      </c>
      <c r="BL50">
        <v>0</v>
      </c>
      <c r="BM50">
        <v>0.16</v>
      </c>
      <c r="BN50">
        <v>2.2400000000000002</v>
      </c>
      <c r="BO50">
        <v>3.61</v>
      </c>
      <c r="BP50">
        <v>0.25</v>
      </c>
      <c r="BQ50">
        <v>1.94</v>
      </c>
      <c r="BR50">
        <v>2.1</v>
      </c>
      <c r="BS50">
        <v>1.57</v>
      </c>
      <c r="BT50">
        <v>2.7836759999999998</v>
      </c>
      <c r="BU50">
        <v>1.2859339999999999</v>
      </c>
      <c r="BV50">
        <v>1.881694</v>
      </c>
      <c r="BW50">
        <v>1.861453</v>
      </c>
      <c r="BX50">
        <v>1.8774740000000001</v>
      </c>
      <c r="BY50">
        <v>2.5718679999999998</v>
      </c>
      <c r="BZ50">
        <v>1.2722169999999999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4.3893230000000001</v>
      </c>
      <c r="CK50">
        <v>1.792133</v>
      </c>
      <c r="CL50">
        <v>1.856811</v>
      </c>
      <c r="CM50">
        <v>3.365221</v>
      </c>
      <c r="CN50">
        <v>3.3948659999999999</v>
      </c>
      <c r="CO50">
        <v>4.1149899999999997</v>
      </c>
      <c r="CP50">
        <v>4.080495</v>
      </c>
      <c r="CQ50">
        <v>3.3194249999999998</v>
      </c>
      <c r="CR50">
        <v>0.810867</v>
      </c>
      <c r="CS50">
        <v>1.3385050000000001</v>
      </c>
      <c r="CT50">
        <v>0</v>
      </c>
      <c r="CU50">
        <v>0</v>
      </c>
      <c r="CV50">
        <v>0</v>
      </c>
      <c r="CW50">
        <v>0.92125199999999996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77.598203999999981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434.23218900000001</v>
      </c>
      <c r="L51">
        <v>381.37366100000003</v>
      </c>
      <c r="M51">
        <v>89.035944000000001</v>
      </c>
      <c r="N51">
        <v>114.17551899999999</v>
      </c>
      <c r="O51">
        <v>119.57368200000001</v>
      </c>
      <c r="P51">
        <v>117.85553400000001</v>
      </c>
      <c r="Q51">
        <v>16.410516000000001</v>
      </c>
      <c r="R51">
        <v>34.811884999999997</v>
      </c>
      <c r="S51">
        <v>21.607410000000002</v>
      </c>
      <c r="T51">
        <v>0.53659199999999996</v>
      </c>
      <c r="U51">
        <v>334.38784500000003</v>
      </c>
      <c r="V51">
        <v>11.161497000000001</v>
      </c>
      <c r="W51">
        <v>44.389803000000001</v>
      </c>
      <c r="X51">
        <v>110.90011800000001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8.7617809999999992</v>
      </c>
      <c r="AG51">
        <v>42.301079999999999</v>
      </c>
      <c r="AH51">
        <v>0</v>
      </c>
      <c r="AI51">
        <v>0</v>
      </c>
      <c r="AJ51">
        <v>0</v>
      </c>
      <c r="AK51">
        <v>52.165365999999999</v>
      </c>
      <c r="AL51">
        <v>2.4495420000000001</v>
      </c>
      <c r="AM51">
        <v>0</v>
      </c>
      <c r="AN51">
        <v>0.71330300000000002</v>
      </c>
      <c r="AO51">
        <v>0</v>
      </c>
      <c r="AP51">
        <v>2.4549080000000001</v>
      </c>
      <c r="AQ51">
        <v>0</v>
      </c>
      <c r="AR51">
        <v>6.3471169999999999</v>
      </c>
      <c r="AS51">
        <v>10.053971000000001</v>
      </c>
      <c r="AT51">
        <v>14.369934000000001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78.031649999999985</v>
      </c>
      <c r="BA51">
        <f t="shared" si="1"/>
        <v>2048.1008470000002</v>
      </c>
      <c r="BD51">
        <v>6.94</v>
      </c>
      <c r="BE51">
        <v>1.84</v>
      </c>
      <c r="BF51">
        <v>2.16</v>
      </c>
      <c r="BG51">
        <v>1.72</v>
      </c>
      <c r="BH51">
        <v>6.04</v>
      </c>
      <c r="BI51">
        <v>1.48</v>
      </c>
      <c r="BJ51">
        <v>0.97</v>
      </c>
      <c r="BK51">
        <v>1.66</v>
      </c>
      <c r="BL51">
        <v>0</v>
      </c>
      <c r="BM51">
        <v>0.16</v>
      </c>
      <c r="BN51">
        <v>2.2400000000000002</v>
      </c>
      <c r="BO51">
        <v>3.61</v>
      </c>
      <c r="BP51">
        <v>0.25</v>
      </c>
      <c r="BQ51">
        <v>1.94</v>
      </c>
      <c r="BR51">
        <v>2.1</v>
      </c>
      <c r="BS51">
        <v>1.57</v>
      </c>
      <c r="BT51">
        <v>2.7836759999999998</v>
      </c>
      <c r="BU51">
        <v>1.2859339999999999</v>
      </c>
      <c r="BV51">
        <v>1.881694</v>
      </c>
      <c r="BW51">
        <v>1.861453</v>
      </c>
      <c r="BX51">
        <v>1.8774740000000001</v>
      </c>
      <c r="BY51">
        <v>2.5718679999999998</v>
      </c>
      <c r="BZ51">
        <v>1.2722169999999999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4.3893230000000001</v>
      </c>
      <c r="CK51">
        <v>1.792133</v>
      </c>
      <c r="CL51">
        <v>1.856811</v>
      </c>
      <c r="CM51">
        <v>3.365221</v>
      </c>
      <c r="CN51">
        <v>3.3948659999999999</v>
      </c>
      <c r="CO51">
        <v>4.1149899999999997</v>
      </c>
      <c r="CP51">
        <v>4.080495</v>
      </c>
      <c r="CQ51">
        <v>3.3194249999999998</v>
      </c>
      <c r="CR51">
        <v>0.810867</v>
      </c>
      <c r="CS51">
        <v>1.7719510000000001</v>
      </c>
      <c r="CT51">
        <v>0</v>
      </c>
      <c r="CU51">
        <v>0</v>
      </c>
      <c r="CV51">
        <v>0</v>
      </c>
      <c r="CW51">
        <v>0.92125199999999996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78.031649999999985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434.23218900000001</v>
      </c>
      <c r="L52">
        <v>381.37366100000003</v>
      </c>
      <c r="M52">
        <v>89.035944000000001</v>
      </c>
      <c r="N52">
        <v>114.17551899999999</v>
      </c>
      <c r="O52">
        <v>119.57368200000001</v>
      </c>
      <c r="P52">
        <v>117.85553400000001</v>
      </c>
      <c r="Q52">
        <v>16.410516000000001</v>
      </c>
      <c r="R52">
        <v>34.811884999999997</v>
      </c>
      <c r="S52">
        <v>21.607410000000002</v>
      </c>
      <c r="T52">
        <v>0.53659199999999996</v>
      </c>
      <c r="U52">
        <v>334.38784500000003</v>
      </c>
      <c r="V52">
        <v>11.161497000000001</v>
      </c>
      <c r="W52">
        <v>44.389803000000001</v>
      </c>
      <c r="X52">
        <v>110.90011800000001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8.7617809999999992</v>
      </c>
      <c r="AG52">
        <v>42.301079999999999</v>
      </c>
      <c r="AH52">
        <v>0</v>
      </c>
      <c r="AI52">
        <v>0</v>
      </c>
      <c r="AJ52">
        <v>0</v>
      </c>
      <c r="AK52">
        <v>52.165365999999999</v>
      </c>
      <c r="AL52">
        <v>2.4495420000000001</v>
      </c>
      <c r="AM52">
        <v>0</v>
      </c>
      <c r="AN52">
        <v>0.71330300000000002</v>
      </c>
      <c r="AO52">
        <v>0</v>
      </c>
      <c r="AP52">
        <v>2.4549080000000001</v>
      </c>
      <c r="AQ52">
        <v>0</v>
      </c>
      <c r="AR52">
        <v>6.3471169999999999</v>
      </c>
      <c r="AS52">
        <v>10.053971000000001</v>
      </c>
      <c r="AT52">
        <v>14.369934000000001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78.031649999999985</v>
      </c>
      <c r="BA52">
        <f t="shared" si="1"/>
        <v>2048.1008470000002</v>
      </c>
      <c r="BD52">
        <v>6.94</v>
      </c>
      <c r="BE52">
        <v>1.84</v>
      </c>
      <c r="BF52">
        <v>2.16</v>
      </c>
      <c r="BG52">
        <v>1.72</v>
      </c>
      <c r="BH52">
        <v>6.04</v>
      </c>
      <c r="BI52">
        <v>1.48</v>
      </c>
      <c r="BJ52">
        <v>0.97</v>
      </c>
      <c r="BK52">
        <v>1.66</v>
      </c>
      <c r="BL52">
        <v>0</v>
      </c>
      <c r="BM52">
        <v>0.16</v>
      </c>
      <c r="BN52">
        <v>2.2400000000000002</v>
      </c>
      <c r="BO52">
        <v>3.61</v>
      </c>
      <c r="BP52">
        <v>0.25</v>
      </c>
      <c r="BQ52">
        <v>1.94</v>
      </c>
      <c r="BR52">
        <v>2.1</v>
      </c>
      <c r="BS52">
        <v>1.57</v>
      </c>
      <c r="BT52">
        <v>2.7836759999999998</v>
      </c>
      <c r="BU52">
        <v>1.2859339999999999</v>
      </c>
      <c r="BV52">
        <v>1.881694</v>
      </c>
      <c r="BW52">
        <v>1.861453</v>
      </c>
      <c r="BX52">
        <v>1.8774740000000001</v>
      </c>
      <c r="BY52">
        <v>2.5718679999999998</v>
      </c>
      <c r="BZ52">
        <v>1.2722169999999999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4.3893230000000001</v>
      </c>
      <c r="CK52">
        <v>1.792133</v>
      </c>
      <c r="CL52">
        <v>1.856811</v>
      </c>
      <c r="CM52">
        <v>3.365221</v>
      </c>
      <c r="CN52">
        <v>3.3948659999999999</v>
      </c>
      <c r="CO52">
        <v>4.1149899999999997</v>
      </c>
      <c r="CP52">
        <v>4.080495</v>
      </c>
      <c r="CQ52">
        <v>3.3194249999999998</v>
      </c>
      <c r="CR52">
        <v>0.810867</v>
      </c>
      <c r="CS52">
        <v>1.7719510000000001</v>
      </c>
      <c r="CT52">
        <v>0</v>
      </c>
      <c r="CU52">
        <v>0</v>
      </c>
      <c r="CV52">
        <v>0</v>
      </c>
      <c r="CW52">
        <v>0.92125199999999996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78.031649999999985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433.96389299999998</v>
      </c>
      <c r="L53">
        <v>381.37366100000003</v>
      </c>
      <c r="M53">
        <v>89.035944000000001</v>
      </c>
      <c r="N53">
        <v>114.17551899999999</v>
      </c>
      <c r="O53">
        <v>119.57368200000001</v>
      </c>
      <c r="P53">
        <v>117.85553400000001</v>
      </c>
      <c r="Q53">
        <v>20.626595999999999</v>
      </c>
      <c r="R53">
        <v>39.928673000000003</v>
      </c>
      <c r="S53">
        <v>24.894036</v>
      </c>
      <c r="T53">
        <v>0.53659199999999996</v>
      </c>
      <c r="U53">
        <v>334.38784500000003</v>
      </c>
      <c r="V53">
        <v>8.3348069999999996</v>
      </c>
      <c r="W53">
        <v>44.463067000000002</v>
      </c>
      <c r="X53">
        <v>110.90011800000001</v>
      </c>
      <c r="Y53">
        <v>0</v>
      </c>
      <c r="Z53">
        <v>0</v>
      </c>
      <c r="AA53">
        <v>0</v>
      </c>
      <c r="AB53">
        <v>3.324954</v>
      </c>
      <c r="AC53">
        <v>0</v>
      </c>
      <c r="AD53">
        <v>0</v>
      </c>
      <c r="AE53">
        <v>0</v>
      </c>
      <c r="AF53">
        <v>8.7617809999999992</v>
      </c>
      <c r="AG53">
        <v>42.301079999999999</v>
      </c>
      <c r="AH53">
        <v>0</v>
      </c>
      <c r="AI53">
        <v>0</v>
      </c>
      <c r="AJ53">
        <v>0</v>
      </c>
      <c r="AK53">
        <v>52.165365999999999</v>
      </c>
      <c r="AL53">
        <v>2.4495420000000001</v>
      </c>
      <c r="AM53">
        <v>0</v>
      </c>
      <c r="AN53">
        <v>0.71330300000000002</v>
      </c>
      <c r="AO53">
        <v>0</v>
      </c>
      <c r="AP53">
        <v>2.4549080000000001</v>
      </c>
      <c r="AQ53">
        <v>0</v>
      </c>
      <c r="AR53">
        <v>11.636381</v>
      </c>
      <c r="AS53">
        <v>12.889706</v>
      </c>
      <c r="AT53">
        <v>14.369934000000001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78.257341999999994</v>
      </c>
      <c r="BA53">
        <f t="shared" si="1"/>
        <v>2069.3742639999996</v>
      </c>
      <c r="BD53">
        <v>6.94</v>
      </c>
      <c r="BE53">
        <v>1.84</v>
      </c>
      <c r="BF53">
        <v>2.16</v>
      </c>
      <c r="BG53">
        <v>1.72</v>
      </c>
      <c r="BH53">
        <v>6.04</v>
      </c>
      <c r="BI53">
        <v>1.48</v>
      </c>
      <c r="BJ53">
        <v>0.97</v>
      </c>
      <c r="BK53">
        <v>1.66</v>
      </c>
      <c r="BL53">
        <v>0</v>
      </c>
      <c r="BM53">
        <v>0.16</v>
      </c>
      <c r="BN53">
        <v>2.2400000000000002</v>
      </c>
      <c r="BO53">
        <v>3.61</v>
      </c>
      <c r="BP53">
        <v>0.25</v>
      </c>
      <c r="BQ53">
        <v>1.94</v>
      </c>
      <c r="BR53">
        <v>2.1</v>
      </c>
      <c r="BS53">
        <v>1.57</v>
      </c>
      <c r="BT53">
        <v>2.7836759999999998</v>
      </c>
      <c r="BU53">
        <v>1.2859339999999999</v>
      </c>
      <c r="BV53">
        <v>1.881694</v>
      </c>
      <c r="BW53">
        <v>1.861453</v>
      </c>
      <c r="BX53">
        <v>1.8774740000000001</v>
      </c>
      <c r="BY53">
        <v>2.5718679999999998</v>
      </c>
      <c r="BZ53">
        <v>1.2722169999999999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4.6150149999999996</v>
      </c>
      <c r="CK53">
        <v>1.792133</v>
      </c>
      <c r="CL53">
        <v>1.856811</v>
      </c>
      <c r="CM53">
        <v>3.365221</v>
      </c>
      <c r="CN53">
        <v>3.3948659999999999</v>
      </c>
      <c r="CO53">
        <v>4.1149899999999997</v>
      </c>
      <c r="CP53">
        <v>4.080495</v>
      </c>
      <c r="CQ53">
        <v>3.3194249999999998</v>
      </c>
      <c r="CR53">
        <v>0.810867</v>
      </c>
      <c r="CS53">
        <v>1.7719510000000001</v>
      </c>
      <c r="CT53">
        <v>0</v>
      </c>
      <c r="CU53">
        <v>0</v>
      </c>
      <c r="CV53">
        <v>0</v>
      </c>
      <c r="CW53">
        <v>0.92125199999999996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78.257341999999994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433.96389299999998</v>
      </c>
      <c r="L54">
        <v>381.37366100000003</v>
      </c>
      <c r="M54">
        <v>89.035944000000001</v>
      </c>
      <c r="N54">
        <v>114.17551899999999</v>
      </c>
      <c r="O54">
        <v>119.57368200000001</v>
      </c>
      <c r="P54">
        <v>117.85553400000001</v>
      </c>
      <c r="Q54">
        <v>20.626595999999999</v>
      </c>
      <c r="R54">
        <v>39.928673000000003</v>
      </c>
      <c r="S54">
        <v>24.894036</v>
      </c>
      <c r="T54">
        <v>0.53659199999999996</v>
      </c>
      <c r="U54">
        <v>334.38784500000003</v>
      </c>
      <c r="V54">
        <v>8.3348069999999996</v>
      </c>
      <c r="W54">
        <v>44.460192999999997</v>
      </c>
      <c r="X54">
        <v>110.90011800000001</v>
      </c>
      <c r="Y54">
        <v>0</v>
      </c>
      <c r="Z54">
        <v>0</v>
      </c>
      <c r="AA54">
        <v>0</v>
      </c>
      <c r="AB54">
        <v>3.324954</v>
      </c>
      <c r="AC54">
        <v>0</v>
      </c>
      <c r="AD54">
        <v>0</v>
      </c>
      <c r="AE54">
        <v>0</v>
      </c>
      <c r="AF54">
        <v>8.7617809999999992</v>
      </c>
      <c r="AG54">
        <v>42.301079999999999</v>
      </c>
      <c r="AH54">
        <v>0</v>
      </c>
      <c r="AI54">
        <v>0</v>
      </c>
      <c r="AJ54">
        <v>0</v>
      </c>
      <c r="AK54">
        <v>52.165365999999999</v>
      </c>
      <c r="AL54">
        <v>2.4495420000000001</v>
      </c>
      <c r="AM54">
        <v>0</v>
      </c>
      <c r="AN54">
        <v>0.71330300000000002</v>
      </c>
      <c r="AO54">
        <v>0</v>
      </c>
      <c r="AP54">
        <v>2.4549080000000001</v>
      </c>
      <c r="AQ54">
        <v>0</v>
      </c>
      <c r="AR54">
        <v>11.636381</v>
      </c>
      <c r="AS54">
        <v>12.889706</v>
      </c>
      <c r="AT54">
        <v>14.369934000000001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78.245981999999998</v>
      </c>
      <c r="BA54">
        <f t="shared" si="1"/>
        <v>2069.3600299999998</v>
      </c>
      <c r="BD54">
        <v>6.94</v>
      </c>
      <c r="BE54">
        <v>1.84</v>
      </c>
      <c r="BF54">
        <v>2.16</v>
      </c>
      <c r="BG54">
        <v>1.72</v>
      </c>
      <c r="BH54">
        <v>6.04</v>
      </c>
      <c r="BI54">
        <v>1.44</v>
      </c>
      <c r="BJ54">
        <v>0.95</v>
      </c>
      <c r="BK54">
        <v>1.66</v>
      </c>
      <c r="BL54">
        <v>0</v>
      </c>
      <c r="BM54">
        <v>0.16</v>
      </c>
      <c r="BN54">
        <v>2.2400000000000002</v>
      </c>
      <c r="BO54">
        <v>3.61</v>
      </c>
      <c r="BP54">
        <v>0.25</v>
      </c>
      <c r="BQ54">
        <v>1.94</v>
      </c>
      <c r="BR54">
        <v>2.1</v>
      </c>
      <c r="BS54">
        <v>1.57</v>
      </c>
      <c r="BT54">
        <v>2.7836759999999998</v>
      </c>
      <c r="BU54">
        <v>1.2859339999999999</v>
      </c>
      <c r="BV54">
        <v>1.881694</v>
      </c>
      <c r="BW54">
        <v>1.861453</v>
      </c>
      <c r="BX54">
        <v>1.8774740000000001</v>
      </c>
      <c r="BY54">
        <v>2.5718679999999998</v>
      </c>
      <c r="BZ54">
        <v>1.2722169999999999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4.6636550000000003</v>
      </c>
      <c r="CK54">
        <v>1.792133</v>
      </c>
      <c r="CL54">
        <v>1.856811</v>
      </c>
      <c r="CM54">
        <v>3.365221</v>
      </c>
      <c r="CN54">
        <v>3.3948659999999999</v>
      </c>
      <c r="CO54">
        <v>4.1149899999999997</v>
      </c>
      <c r="CP54">
        <v>4.080495</v>
      </c>
      <c r="CQ54">
        <v>3.3194249999999998</v>
      </c>
      <c r="CR54">
        <v>0.810867</v>
      </c>
      <c r="CS54">
        <v>1.7719510000000001</v>
      </c>
      <c r="CT54">
        <v>0</v>
      </c>
      <c r="CU54">
        <v>0</v>
      </c>
      <c r="CV54">
        <v>0</v>
      </c>
      <c r="CW54">
        <v>0.92125199999999996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78.245981999999998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417.30060400000002</v>
      </c>
      <c r="L55">
        <v>336.84352000000001</v>
      </c>
      <c r="M55">
        <v>89.035944000000001</v>
      </c>
      <c r="N55">
        <v>114.17551899999999</v>
      </c>
      <c r="O55">
        <v>119.57368200000001</v>
      </c>
      <c r="P55">
        <v>117.85553400000001</v>
      </c>
      <c r="Q55">
        <v>18.779133999999999</v>
      </c>
      <c r="R55">
        <v>36.466397000000001</v>
      </c>
      <c r="S55">
        <v>22.727556</v>
      </c>
      <c r="T55">
        <v>0.53659199999999996</v>
      </c>
      <c r="U55">
        <v>334.38784500000003</v>
      </c>
      <c r="V55">
        <v>8.3348069999999996</v>
      </c>
      <c r="W55">
        <v>44.936418000000003</v>
      </c>
      <c r="X55">
        <v>115.169651</v>
      </c>
      <c r="Y55">
        <v>0</v>
      </c>
      <c r="Z55">
        <v>0</v>
      </c>
      <c r="AA55">
        <v>0</v>
      </c>
      <c r="AB55">
        <v>3.324954</v>
      </c>
      <c r="AC55">
        <v>0</v>
      </c>
      <c r="AD55">
        <v>0</v>
      </c>
      <c r="AE55">
        <v>0</v>
      </c>
      <c r="AF55">
        <v>8.7617809999999992</v>
      </c>
      <c r="AG55">
        <v>42.301079999999999</v>
      </c>
      <c r="AH55">
        <v>0</v>
      </c>
      <c r="AI55">
        <v>0</v>
      </c>
      <c r="AJ55">
        <v>0</v>
      </c>
      <c r="AK55">
        <v>52.165365999999999</v>
      </c>
      <c r="AL55">
        <v>2.4495420000000001</v>
      </c>
      <c r="AM55">
        <v>0</v>
      </c>
      <c r="AN55">
        <v>0.71330300000000002</v>
      </c>
      <c r="AO55">
        <v>0</v>
      </c>
      <c r="AP55">
        <v>2.4549080000000001</v>
      </c>
      <c r="AQ55">
        <v>0</v>
      </c>
      <c r="AR55">
        <v>10.578528</v>
      </c>
      <c r="AS55">
        <v>14.178677</v>
      </c>
      <c r="AT55">
        <v>14.369934000000001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78.274133999999989</v>
      </c>
      <c r="BA55">
        <f t="shared" si="1"/>
        <v>2005.6954099999996</v>
      </c>
      <c r="BD55">
        <v>6.94</v>
      </c>
      <c r="BE55">
        <v>1.84</v>
      </c>
      <c r="BF55">
        <v>2.12</v>
      </c>
      <c r="BG55">
        <v>1.72</v>
      </c>
      <c r="BH55">
        <v>6.04</v>
      </c>
      <c r="BI55">
        <v>1.44</v>
      </c>
      <c r="BJ55">
        <v>0.95</v>
      </c>
      <c r="BK55">
        <v>1.66</v>
      </c>
      <c r="BL55">
        <v>0</v>
      </c>
      <c r="BM55">
        <v>0.16</v>
      </c>
      <c r="BN55">
        <v>2.2400000000000002</v>
      </c>
      <c r="BO55">
        <v>3.61</v>
      </c>
      <c r="BP55">
        <v>0.25</v>
      </c>
      <c r="BQ55">
        <v>1.94</v>
      </c>
      <c r="BR55">
        <v>2.1</v>
      </c>
      <c r="BS55">
        <v>1.57</v>
      </c>
      <c r="BT55">
        <v>2.7836759999999998</v>
      </c>
      <c r="BU55">
        <v>1.2859339999999999</v>
      </c>
      <c r="BV55">
        <v>1.881694</v>
      </c>
      <c r="BW55">
        <v>1.861453</v>
      </c>
      <c r="BX55">
        <v>1.8774740000000001</v>
      </c>
      <c r="BY55">
        <v>2.5718679999999998</v>
      </c>
      <c r="BZ55">
        <v>1.2722169999999999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4.6636550000000003</v>
      </c>
      <c r="CK55">
        <v>1.792133</v>
      </c>
      <c r="CL55">
        <v>1.856811</v>
      </c>
      <c r="CM55">
        <v>3.365221</v>
      </c>
      <c r="CN55">
        <v>3.3948659999999999</v>
      </c>
      <c r="CO55">
        <v>4.1149899999999997</v>
      </c>
      <c r="CP55">
        <v>4.080495</v>
      </c>
      <c r="CQ55">
        <v>3.3194249999999998</v>
      </c>
      <c r="CR55">
        <v>0.810867</v>
      </c>
      <c r="CS55">
        <v>1.840103</v>
      </c>
      <c r="CT55">
        <v>0</v>
      </c>
      <c r="CU55">
        <v>0</v>
      </c>
      <c r="CV55">
        <v>0</v>
      </c>
      <c r="CW55">
        <v>0.92125199999999996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78.274133999999989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401.01120400000002</v>
      </c>
      <c r="L56">
        <v>327.26152000000002</v>
      </c>
      <c r="M56">
        <v>89.035944000000001</v>
      </c>
      <c r="N56">
        <v>114.17551899999999</v>
      </c>
      <c r="O56">
        <v>119.57368200000001</v>
      </c>
      <c r="P56">
        <v>117.85553400000001</v>
      </c>
      <c r="Q56">
        <v>16.410516000000001</v>
      </c>
      <c r="R56">
        <v>27.966764999999999</v>
      </c>
      <c r="S56">
        <v>17.564747000000001</v>
      </c>
      <c r="T56">
        <v>0.53659199999999996</v>
      </c>
      <c r="U56">
        <v>334.38784500000003</v>
      </c>
      <c r="V56">
        <v>6.8234380000000003</v>
      </c>
      <c r="W56">
        <v>45.553058</v>
      </c>
      <c r="X56">
        <v>115.169651</v>
      </c>
      <c r="Y56">
        <v>0</v>
      </c>
      <c r="Z56">
        <v>0</v>
      </c>
      <c r="AA56">
        <v>0</v>
      </c>
      <c r="AB56">
        <v>3.324954</v>
      </c>
      <c r="AC56">
        <v>0</v>
      </c>
      <c r="AD56">
        <v>0</v>
      </c>
      <c r="AE56">
        <v>0</v>
      </c>
      <c r="AF56">
        <v>8.7617809999999992</v>
      </c>
      <c r="AG56">
        <v>42.301079999999999</v>
      </c>
      <c r="AH56">
        <v>0</v>
      </c>
      <c r="AI56">
        <v>0</v>
      </c>
      <c r="AJ56">
        <v>0</v>
      </c>
      <c r="AK56">
        <v>52.165365999999999</v>
      </c>
      <c r="AL56">
        <v>2.4495420000000001</v>
      </c>
      <c r="AM56">
        <v>0</v>
      </c>
      <c r="AN56">
        <v>0.71330300000000002</v>
      </c>
      <c r="AO56">
        <v>0</v>
      </c>
      <c r="AP56">
        <v>2.4549080000000001</v>
      </c>
      <c r="AQ56">
        <v>0</v>
      </c>
      <c r="AR56">
        <v>10.578528</v>
      </c>
      <c r="AS56">
        <v>14.178677</v>
      </c>
      <c r="AT56">
        <v>14.369934000000001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78.274133999999989</v>
      </c>
      <c r="BA56">
        <f t="shared" si="1"/>
        <v>1962.8982219999994</v>
      </c>
      <c r="BD56">
        <v>6.94</v>
      </c>
      <c r="BE56">
        <v>1.84</v>
      </c>
      <c r="BF56">
        <v>2.12</v>
      </c>
      <c r="BG56">
        <v>1.72</v>
      </c>
      <c r="BH56">
        <v>6.04</v>
      </c>
      <c r="BI56">
        <v>1.44</v>
      </c>
      <c r="BJ56">
        <v>0.95</v>
      </c>
      <c r="BK56">
        <v>1.66</v>
      </c>
      <c r="BL56">
        <v>0</v>
      </c>
      <c r="BM56">
        <v>0.16</v>
      </c>
      <c r="BN56">
        <v>2.2400000000000002</v>
      </c>
      <c r="BO56">
        <v>3.61</v>
      </c>
      <c r="BP56">
        <v>0.25</v>
      </c>
      <c r="BQ56">
        <v>1.94</v>
      </c>
      <c r="BR56">
        <v>2.1</v>
      </c>
      <c r="BS56">
        <v>1.57</v>
      </c>
      <c r="BT56">
        <v>2.7836759999999998</v>
      </c>
      <c r="BU56">
        <v>1.2859339999999999</v>
      </c>
      <c r="BV56">
        <v>1.881694</v>
      </c>
      <c r="BW56">
        <v>1.861453</v>
      </c>
      <c r="BX56">
        <v>1.8774740000000001</v>
      </c>
      <c r="BY56">
        <v>2.5718679999999998</v>
      </c>
      <c r="BZ56">
        <v>1.2722169999999999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4.6636550000000003</v>
      </c>
      <c r="CK56">
        <v>1.792133</v>
      </c>
      <c r="CL56">
        <v>1.856811</v>
      </c>
      <c r="CM56">
        <v>3.365221</v>
      </c>
      <c r="CN56">
        <v>3.3948659999999999</v>
      </c>
      <c r="CO56">
        <v>4.1149899999999997</v>
      </c>
      <c r="CP56">
        <v>4.080495</v>
      </c>
      <c r="CQ56">
        <v>3.3194249999999998</v>
      </c>
      <c r="CR56">
        <v>0.810867</v>
      </c>
      <c r="CS56">
        <v>1.840103</v>
      </c>
      <c r="CT56">
        <v>0</v>
      </c>
      <c r="CU56">
        <v>0</v>
      </c>
      <c r="CV56">
        <v>0</v>
      </c>
      <c r="CW56">
        <v>0.92125199999999996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78.274133999999989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380.889004</v>
      </c>
      <c r="L57">
        <v>327.26152000000002</v>
      </c>
      <c r="M57">
        <v>89.035944000000001</v>
      </c>
      <c r="N57">
        <v>114.17551899999999</v>
      </c>
      <c r="O57">
        <v>119.57368200000001</v>
      </c>
      <c r="P57">
        <v>117.85553400000001</v>
      </c>
      <c r="Q57">
        <v>16.410516000000001</v>
      </c>
      <c r="R57">
        <v>24.440712000000001</v>
      </c>
      <c r="S57">
        <v>15.854376999999999</v>
      </c>
      <c r="T57">
        <v>0.53659199999999996</v>
      </c>
      <c r="U57">
        <v>334.38784500000003</v>
      </c>
      <c r="V57">
        <v>6.8234380000000003</v>
      </c>
      <c r="W57">
        <v>45.553058</v>
      </c>
      <c r="X57">
        <v>115.169651</v>
      </c>
      <c r="Y57">
        <v>0</v>
      </c>
      <c r="Z57">
        <v>0</v>
      </c>
      <c r="AA57">
        <v>0</v>
      </c>
      <c r="AB57">
        <v>3.324954</v>
      </c>
      <c r="AC57">
        <v>0</v>
      </c>
      <c r="AD57">
        <v>0</v>
      </c>
      <c r="AE57">
        <v>0</v>
      </c>
      <c r="AF57">
        <v>8.7617809999999992</v>
      </c>
      <c r="AG57">
        <v>42.301079999999999</v>
      </c>
      <c r="AH57">
        <v>0</v>
      </c>
      <c r="AI57">
        <v>0</v>
      </c>
      <c r="AJ57">
        <v>0</v>
      </c>
      <c r="AK57">
        <v>52.165365999999999</v>
      </c>
      <c r="AL57">
        <v>2.4495420000000001</v>
      </c>
      <c r="AM57">
        <v>0</v>
      </c>
      <c r="AN57">
        <v>0.71330300000000002</v>
      </c>
      <c r="AO57">
        <v>0</v>
      </c>
      <c r="AP57">
        <v>2.4549080000000001</v>
      </c>
      <c r="AQ57">
        <v>0</v>
      </c>
      <c r="AR57">
        <v>11.636381</v>
      </c>
      <c r="AS57">
        <v>14.178677</v>
      </c>
      <c r="AT57">
        <v>14.369934000000001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78.342285999999987</v>
      </c>
      <c r="BA57">
        <f t="shared" si="1"/>
        <v>1938.6656039999996</v>
      </c>
      <c r="BD57">
        <v>6.94</v>
      </c>
      <c r="BE57">
        <v>1.84</v>
      </c>
      <c r="BF57">
        <v>2.12</v>
      </c>
      <c r="BG57">
        <v>1.72</v>
      </c>
      <c r="BH57">
        <v>6.04</v>
      </c>
      <c r="BI57">
        <v>1.44</v>
      </c>
      <c r="BJ57">
        <v>0.95</v>
      </c>
      <c r="BK57">
        <v>1.66</v>
      </c>
      <c r="BL57">
        <v>0</v>
      </c>
      <c r="BM57">
        <v>0.16</v>
      </c>
      <c r="BN57">
        <v>2.2400000000000002</v>
      </c>
      <c r="BO57">
        <v>3.61</v>
      </c>
      <c r="BP57">
        <v>0.25</v>
      </c>
      <c r="BQ57">
        <v>1.94</v>
      </c>
      <c r="BR57">
        <v>2.1</v>
      </c>
      <c r="BS57">
        <v>1.57</v>
      </c>
      <c r="BT57">
        <v>2.7836759999999998</v>
      </c>
      <c r="BU57">
        <v>1.2859339999999999</v>
      </c>
      <c r="BV57">
        <v>1.881694</v>
      </c>
      <c r="BW57">
        <v>1.861453</v>
      </c>
      <c r="BX57">
        <v>1.8774740000000001</v>
      </c>
      <c r="BY57">
        <v>2.5718679999999998</v>
      </c>
      <c r="BZ57">
        <v>1.2722169999999999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4.6636550000000003</v>
      </c>
      <c r="CK57">
        <v>1.792133</v>
      </c>
      <c r="CL57">
        <v>1.856811</v>
      </c>
      <c r="CM57">
        <v>3.365221</v>
      </c>
      <c r="CN57">
        <v>3.3948659999999999</v>
      </c>
      <c r="CO57">
        <v>4.1149899999999997</v>
      </c>
      <c r="CP57">
        <v>4.080495</v>
      </c>
      <c r="CQ57">
        <v>3.3194249999999998</v>
      </c>
      <c r="CR57">
        <v>0.810867</v>
      </c>
      <c r="CS57">
        <v>1.908255</v>
      </c>
      <c r="CT57">
        <v>0</v>
      </c>
      <c r="CU57">
        <v>0</v>
      </c>
      <c r="CV57">
        <v>0</v>
      </c>
      <c r="CW57">
        <v>0.92125199999999996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78.342285999999987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368.43240400000002</v>
      </c>
      <c r="L58">
        <v>327.26152000000002</v>
      </c>
      <c r="M58">
        <v>89.035944000000001</v>
      </c>
      <c r="N58">
        <v>114.17551899999999</v>
      </c>
      <c r="O58">
        <v>119.57368200000001</v>
      </c>
      <c r="P58">
        <v>117.85553400000001</v>
      </c>
      <c r="Q58">
        <v>16.410516000000001</v>
      </c>
      <c r="R58">
        <v>24.440712000000001</v>
      </c>
      <c r="S58">
        <v>15.854376999999999</v>
      </c>
      <c r="T58">
        <v>0.53659199999999996</v>
      </c>
      <c r="U58">
        <v>334.38784500000003</v>
      </c>
      <c r="V58">
        <v>6.8234380000000003</v>
      </c>
      <c r="W58">
        <v>45.553058</v>
      </c>
      <c r="X58">
        <v>115.169651</v>
      </c>
      <c r="Y58">
        <v>0</v>
      </c>
      <c r="Z58">
        <v>0</v>
      </c>
      <c r="AA58">
        <v>0</v>
      </c>
      <c r="AB58">
        <v>3.324954</v>
      </c>
      <c r="AC58">
        <v>0</v>
      </c>
      <c r="AD58">
        <v>0</v>
      </c>
      <c r="AE58">
        <v>0</v>
      </c>
      <c r="AF58">
        <v>8.7617809999999992</v>
      </c>
      <c r="AG58">
        <v>42.301079999999999</v>
      </c>
      <c r="AH58">
        <v>0</v>
      </c>
      <c r="AI58">
        <v>0</v>
      </c>
      <c r="AJ58">
        <v>0</v>
      </c>
      <c r="AK58">
        <v>52.165365999999999</v>
      </c>
      <c r="AL58">
        <v>2.4495420000000001</v>
      </c>
      <c r="AM58">
        <v>0</v>
      </c>
      <c r="AN58">
        <v>0.71330300000000002</v>
      </c>
      <c r="AO58">
        <v>0</v>
      </c>
      <c r="AP58">
        <v>2.4549080000000001</v>
      </c>
      <c r="AQ58">
        <v>0</v>
      </c>
      <c r="AR58">
        <v>11.636381</v>
      </c>
      <c r="AS58">
        <v>14.178677</v>
      </c>
      <c r="AT58">
        <v>14.369934000000001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78.342285999999987</v>
      </c>
      <c r="BA58">
        <f t="shared" si="1"/>
        <v>1926.2090039999996</v>
      </c>
      <c r="BD58">
        <v>6.94</v>
      </c>
      <c r="BE58">
        <v>1.84</v>
      </c>
      <c r="BF58">
        <v>2.12</v>
      </c>
      <c r="BG58">
        <v>1.72</v>
      </c>
      <c r="BH58">
        <v>6.04</v>
      </c>
      <c r="BI58">
        <v>1.44</v>
      </c>
      <c r="BJ58">
        <v>0.95</v>
      </c>
      <c r="BK58">
        <v>1.66</v>
      </c>
      <c r="BL58">
        <v>0</v>
      </c>
      <c r="BM58">
        <v>0.16</v>
      </c>
      <c r="BN58">
        <v>2.2400000000000002</v>
      </c>
      <c r="BO58">
        <v>3.61</v>
      </c>
      <c r="BP58">
        <v>0.25</v>
      </c>
      <c r="BQ58">
        <v>1.94</v>
      </c>
      <c r="BR58">
        <v>2.1</v>
      </c>
      <c r="BS58">
        <v>1.57</v>
      </c>
      <c r="BT58">
        <v>2.7836759999999998</v>
      </c>
      <c r="BU58">
        <v>1.2859339999999999</v>
      </c>
      <c r="BV58">
        <v>1.881694</v>
      </c>
      <c r="BW58">
        <v>1.861453</v>
      </c>
      <c r="BX58">
        <v>1.8774740000000001</v>
      </c>
      <c r="BY58">
        <v>2.5718679999999998</v>
      </c>
      <c r="BZ58">
        <v>1.2722169999999999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4.6636550000000003</v>
      </c>
      <c r="CK58">
        <v>1.792133</v>
      </c>
      <c r="CL58">
        <v>1.856811</v>
      </c>
      <c r="CM58">
        <v>3.365221</v>
      </c>
      <c r="CN58">
        <v>3.3948659999999999</v>
      </c>
      <c r="CO58">
        <v>4.1149899999999997</v>
      </c>
      <c r="CP58">
        <v>4.080495</v>
      </c>
      <c r="CQ58">
        <v>3.3194249999999998</v>
      </c>
      <c r="CR58">
        <v>0.810867</v>
      </c>
      <c r="CS58">
        <v>1.908255</v>
      </c>
      <c r="CT58">
        <v>0</v>
      </c>
      <c r="CU58">
        <v>0</v>
      </c>
      <c r="CV58">
        <v>0</v>
      </c>
      <c r="CW58">
        <v>0.92125199999999996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78.342285999999987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359.14439800000002</v>
      </c>
      <c r="L59">
        <v>346.42552000000001</v>
      </c>
      <c r="M59">
        <v>89.035944000000001</v>
      </c>
      <c r="N59">
        <v>114.17551899999999</v>
      </c>
      <c r="O59">
        <v>119.57368200000001</v>
      </c>
      <c r="P59">
        <v>117.85553400000001</v>
      </c>
      <c r="Q59">
        <v>16.410516000000001</v>
      </c>
      <c r="R59">
        <v>34.792721</v>
      </c>
      <c r="S59">
        <v>21.597828</v>
      </c>
      <c r="T59">
        <v>0.53659199999999996</v>
      </c>
      <c r="U59">
        <v>334.38784500000003</v>
      </c>
      <c r="V59">
        <v>8.3348069999999996</v>
      </c>
      <c r="W59">
        <v>42.522779</v>
      </c>
      <c r="X59">
        <v>115.169651</v>
      </c>
      <c r="Y59">
        <v>0</v>
      </c>
      <c r="Z59">
        <v>0</v>
      </c>
      <c r="AA59">
        <v>0</v>
      </c>
      <c r="AB59">
        <v>3.324954</v>
      </c>
      <c r="AC59">
        <v>0</v>
      </c>
      <c r="AD59">
        <v>0</v>
      </c>
      <c r="AE59">
        <v>0</v>
      </c>
      <c r="AF59">
        <v>8.7617809999999992</v>
      </c>
      <c r="AG59">
        <v>42.301079999999999</v>
      </c>
      <c r="AH59">
        <v>0</v>
      </c>
      <c r="AI59">
        <v>0</v>
      </c>
      <c r="AJ59">
        <v>0</v>
      </c>
      <c r="AK59">
        <v>52.165365999999999</v>
      </c>
      <c r="AL59">
        <v>2.4495420000000001</v>
      </c>
      <c r="AM59">
        <v>0</v>
      </c>
      <c r="AN59">
        <v>0.71330300000000002</v>
      </c>
      <c r="AO59">
        <v>0</v>
      </c>
      <c r="AP59">
        <v>3.0686360000000001</v>
      </c>
      <c r="AQ59">
        <v>0</v>
      </c>
      <c r="AR59">
        <v>12.694234</v>
      </c>
      <c r="AS59">
        <v>14.178677</v>
      </c>
      <c r="AT59">
        <v>14.369934000000001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78.457911999999993</v>
      </c>
      <c r="BA59">
        <f t="shared" si="1"/>
        <v>1952.4487549999997</v>
      </c>
      <c r="BD59">
        <v>6.94</v>
      </c>
      <c r="BE59">
        <v>1.84</v>
      </c>
      <c r="BF59">
        <v>2.12</v>
      </c>
      <c r="BG59">
        <v>1.72</v>
      </c>
      <c r="BH59">
        <v>6.04</v>
      </c>
      <c r="BI59">
        <v>1.44</v>
      </c>
      <c r="BJ59">
        <v>0.95</v>
      </c>
      <c r="BK59">
        <v>1.66</v>
      </c>
      <c r="BL59">
        <v>0</v>
      </c>
      <c r="BM59">
        <v>0.16</v>
      </c>
      <c r="BN59">
        <v>2.2400000000000002</v>
      </c>
      <c r="BO59">
        <v>3.61</v>
      </c>
      <c r="BP59">
        <v>0.25</v>
      </c>
      <c r="BQ59">
        <v>1.94</v>
      </c>
      <c r="BR59">
        <v>2.1</v>
      </c>
      <c r="BS59">
        <v>1.57</v>
      </c>
      <c r="BT59">
        <v>2.7836759999999998</v>
      </c>
      <c r="BU59">
        <v>1.2859339999999999</v>
      </c>
      <c r="BV59">
        <v>1.861016</v>
      </c>
      <c r="BW59">
        <v>1.861453</v>
      </c>
      <c r="BX59">
        <v>1.8774740000000001</v>
      </c>
      <c r="BY59">
        <v>2.5718679999999998</v>
      </c>
      <c r="BZ59">
        <v>1.2722169999999999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4.6636550000000003</v>
      </c>
      <c r="CK59">
        <v>1.792133</v>
      </c>
      <c r="CL59">
        <v>1.856811</v>
      </c>
      <c r="CM59">
        <v>3.365221</v>
      </c>
      <c r="CN59">
        <v>3.3948659999999999</v>
      </c>
      <c r="CO59">
        <v>4.1149899999999997</v>
      </c>
      <c r="CP59">
        <v>4.080495</v>
      </c>
      <c r="CQ59">
        <v>3.3194249999999998</v>
      </c>
      <c r="CR59">
        <v>0.810867</v>
      </c>
      <c r="CS59">
        <v>2.044559</v>
      </c>
      <c r="CT59">
        <v>0</v>
      </c>
      <c r="CU59">
        <v>0</v>
      </c>
      <c r="CV59">
        <v>0</v>
      </c>
      <c r="CW59">
        <v>0.92125199999999996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78.457911999999993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357.85119400000002</v>
      </c>
      <c r="L60">
        <v>346.42552000000001</v>
      </c>
      <c r="M60">
        <v>89.035944000000001</v>
      </c>
      <c r="N60">
        <v>114.17551899999999</v>
      </c>
      <c r="O60">
        <v>119.57368200000001</v>
      </c>
      <c r="P60">
        <v>117.85553400000001</v>
      </c>
      <c r="Q60">
        <v>16.410516000000001</v>
      </c>
      <c r="R60">
        <v>34.792721</v>
      </c>
      <c r="S60">
        <v>21.597828</v>
      </c>
      <c r="T60">
        <v>0.53659199999999996</v>
      </c>
      <c r="U60">
        <v>334.38784500000003</v>
      </c>
      <c r="V60">
        <v>8.3348069999999996</v>
      </c>
      <c r="W60">
        <v>42.522779</v>
      </c>
      <c r="X60">
        <v>115.169651</v>
      </c>
      <c r="Y60">
        <v>0</v>
      </c>
      <c r="Z60">
        <v>0</v>
      </c>
      <c r="AA60">
        <v>0</v>
      </c>
      <c r="AB60">
        <v>3.324954</v>
      </c>
      <c r="AC60">
        <v>0</v>
      </c>
      <c r="AD60">
        <v>0</v>
      </c>
      <c r="AE60">
        <v>0</v>
      </c>
      <c r="AF60">
        <v>8.7617809999999992</v>
      </c>
      <c r="AG60">
        <v>42.301079999999999</v>
      </c>
      <c r="AH60">
        <v>0</v>
      </c>
      <c r="AI60">
        <v>0</v>
      </c>
      <c r="AJ60">
        <v>0</v>
      </c>
      <c r="AK60">
        <v>52.165365999999999</v>
      </c>
      <c r="AL60">
        <v>2.4495420000000001</v>
      </c>
      <c r="AM60">
        <v>0</v>
      </c>
      <c r="AN60">
        <v>0.71330300000000002</v>
      </c>
      <c r="AO60">
        <v>0</v>
      </c>
      <c r="AP60">
        <v>3.0686360000000001</v>
      </c>
      <c r="AQ60">
        <v>0</v>
      </c>
      <c r="AR60">
        <v>12.694234</v>
      </c>
      <c r="AS60">
        <v>14.178677</v>
      </c>
      <c r="AT60">
        <v>14.369934000000001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78.457911999999993</v>
      </c>
      <c r="BA60">
        <f t="shared" si="1"/>
        <v>1951.1555509999998</v>
      </c>
      <c r="BD60">
        <v>6.94</v>
      </c>
      <c r="BE60">
        <v>1.84</v>
      </c>
      <c r="BF60">
        <v>2.12</v>
      </c>
      <c r="BG60">
        <v>1.72</v>
      </c>
      <c r="BH60">
        <v>6.04</v>
      </c>
      <c r="BI60">
        <v>1.44</v>
      </c>
      <c r="BJ60">
        <v>0.95</v>
      </c>
      <c r="BK60">
        <v>1.66</v>
      </c>
      <c r="BL60">
        <v>0</v>
      </c>
      <c r="BM60">
        <v>0.16</v>
      </c>
      <c r="BN60">
        <v>2.2400000000000002</v>
      </c>
      <c r="BO60">
        <v>3.61</v>
      </c>
      <c r="BP60">
        <v>0.25</v>
      </c>
      <c r="BQ60">
        <v>1.94</v>
      </c>
      <c r="BR60">
        <v>2.1</v>
      </c>
      <c r="BS60">
        <v>1.57</v>
      </c>
      <c r="BT60">
        <v>2.7836759999999998</v>
      </c>
      <c r="BU60">
        <v>1.2859339999999999</v>
      </c>
      <c r="BV60">
        <v>1.861016</v>
      </c>
      <c r="BW60">
        <v>1.861453</v>
      </c>
      <c r="BX60">
        <v>1.8774740000000001</v>
      </c>
      <c r="BY60">
        <v>2.5718679999999998</v>
      </c>
      <c r="BZ60">
        <v>1.2722169999999999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4.6636550000000003</v>
      </c>
      <c r="CK60">
        <v>1.792133</v>
      </c>
      <c r="CL60">
        <v>1.856811</v>
      </c>
      <c r="CM60">
        <v>3.365221</v>
      </c>
      <c r="CN60">
        <v>3.3948659999999999</v>
      </c>
      <c r="CO60">
        <v>4.1149899999999997</v>
      </c>
      <c r="CP60">
        <v>4.080495</v>
      </c>
      <c r="CQ60">
        <v>3.3194249999999998</v>
      </c>
      <c r="CR60">
        <v>0.810867</v>
      </c>
      <c r="CS60">
        <v>2.044559</v>
      </c>
      <c r="CT60">
        <v>0</v>
      </c>
      <c r="CU60">
        <v>0</v>
      </c>
      <c r="CV60">
        <v>0</v>
      </c>
      <c r="CW60">
        <v>0.92125199999999996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78.457911999999993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357.69619399999999</v>
      </c>
      <c r="L61">
        <v>346.42552000000001</v>
      </c>
      <c r="M61">
        <v>89.035944000000001</v>
      </c>
      <c r="N61">
        <v>114.17551899999999</v>
      </c>
      <c r="O61">
        <v>119.57368200000001</v>
      </c>
      <c r="P61">
        <v>117.85553400000001</v>
      </c>
      <c r="Q61">
        <v>16.410516000000001</v>
      </c>
      <c r="R61">
        <v>34.792721</v>
      </c>
      <c r="S61">
        <v>21.597828</v>
      </c>
      <c r="T61">
        <v>0.53659199999999996</v>
      </c>
      <c r="U61">
        <v>334.38784500000003</v>
      </c>
      <c r="V61">
        <v>8.3348069999999996</v>
      </c>
      <c r="W61">
        <v>42.522779</v>
      </c>
      <c r="X61">
        <v>115.169651</v>
      </c>
      <c r="Y61">
        <v>0</v>
      </c>
      <c r="Z61">
        <v>0</v>
      </c>
      <c r="AA61">
        <v>0</v>
      </c>
      <c r="AB61">
        <v>3.324954</v>
      </c>
      <c r="AC61">
        <v>0</v>
      </c>
      <c r="AD61">
        <v>0</v>
      </c>
      <c r="AE61">
        <v>0</v>
      </c>
      <c r="AF61">
        <v>8.7617809999999992</v>
      </c>
      <c r="AG61">
        <v>42.301079999999999</v>
      </c>
      <c r="AH61">
        <v>2.808484</v>
      </c>
      <c r="AI61">
        <v>0</v>
      </c>
      <c r="AJ61">
        <v>0</v>
      </c>
      <c r="AK61">
        <v>52.165365999999999</v>
      </c>
      <c r="AL61">
        <v>2.4495420000000001</v>
      </c>
      <c r="AM61">
        <v>0</v>
      </c>
      <c r="AN61">
        <v>0.71330300000000002</v>
      </c>
      <c r="AO61">
        <v>0</v>
      </c>
      <c r="AP61">
        <v>2.4549080000000001</v>
      </c>
      <c r="AQ61">
        <v>0</v>
      </c>
      <c r="AR61">
        <v>12.694234</v>
      </c>
      <c r="AS61">
        <v>12.889706</v>
      </c>
      <c r="AT61">
        <v>14.369934000000001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78.615679999999983</v>
      </c>
      <c r="BA61">
        <f t="shared" si="1"/>
        <v>1952.0641039999991</v>
      </c>
      <c r="BD61">
        <v>6.94</v>
      </c>
      <c r="BE61">
        <v>1.84</v>
      </c>
      <c r="BF61">
        <v>2.12</v>
      </c>
      <c r="BG61">
        <v>1.72</v>
      </c>
      <c r="BH61">
        <v>6.04</v>
      </c>
      <c r="BI61">
        <v>1.44</v>
      </c>
      <c r="BJ61">
        <v>0.95</v>
      </c>
      <c r="BK61">
        <v>1.66</v>
      </c>
      <c r="BL61">
        <v>0</v>
      </c>
      <c r="BM61">
        <v>0.16</v>
      </c>
      <c r="BN61">
        <v>2.2400000000000002</v>
      </c>
      <c r="BO61">
        <v>3.61</v>
      </c>
      <c r="BP61">
        <v>0.25</v>
      </c>
      <c r="BQ61">
        <v>1.94</v>
      </c>
      <c r="BR61">
        <v>2.1</v>
      </c>
      <c r="BS61">
        <v>1.57</v>
      </c>
      <c r="BT61">
        <v>2.7836759999999998</v>
      </c>
      <c r="BU61">
        <v>1.2859339999999999</v>
      </c>
      <c r="BV61">
        <v>1.861016</v>
      </c>
      <c r="BW61">
        <v>1.861453</v>
      </c>
      <c r="BX61">
        <v>1.8774740000000001</v>
      </c>
      <c r="BY61">
        <v>2.5718679999999998</v>
      </c>
      <c r="BZ61">
        <v>1.2722169999999999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4.6636550000000003</v>
      </c>
      <c r="CK61">
        <v>1.792133</v>
      </c>
      <c r="CL61">
        <v>1.856811</v>
      </c>
      <c r="CM61">
        <v>3.365221</v>
      </c>
      <c r="CN61">
        <v>3.3948659999999999</v>
      </c>
      <c r="CO61">
        <v>4.1149899999999997</v>
      </c>
      <c r="CP61">
        <v>4.080495</v>
      </c>
      <c r="CQ61">
        <v>3.3194249999999998</v>
      </c>
      <c r="CR61">
        <v>0.810867</v>
      </c>
      <c r="CS61">
        <v>2.180863</v>
      </c>
      <c r="CT61">
        <v>0</v>
      </c>
      <c r="CU61">
        <v>0</v>
      </c>
      <c r="CV61">
        <v>2.1464E-2</v>
      </c>
      <c r="CW61">
        <v>0.92125199999999996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78.615679999999983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357.68491799999998</v>
      </c>
      <c r="L62">
        <v>390.81547599999999</v>
      </c>
      <c r="M62">
        <v>89.035944000000001</v>
      </c>
      <c r="N62">
        <v>114.17551899999999</v>
      </c>
      <c r="O62">
        <v>119.57368200000001</v>
      </c>
      <c r="P62">
        <v>117.85553400000001</v>
      </c>
      <c r="Q62">
        <v>16.410516000000001</v>
      </c>
      <c r="R62">
        <v>34.792721</v>
      </c>
      <c r="S62">
        <v>21.597828</v>
      </c>
      <c r="T62">
        <v>0.53659199999999996</v>
      </c>
      <c r="U62">
        <v>334.38784500000003</v>
      </c>
      <c r="V62">
        <v>8.3348069999999996</v>
      </c>
      <c r="W62">
        <v>42.522779</v>
      </c>
      <c r="X62">
        <v>115.169651</v>
      </c>
      <c r="Y62">
        <v>0</v>
      </c>
      <c r="Z62">
        <v>0</v>
      </c>
      <c r="AA62">
        <v>0</v>
      </c>
      <c r="AB62">
        <v>3.324954</v>
      </c>
      <c r="AC62">
        <v>0</v>
      </c>
      <c r="AD62">
        <v>0</v>
      </c>
      <c r="AE62">
        <v>0</v>
      </c>
      <c r="AF62">
        <v>8.7617809999999992</v>
      </c>
      <c r="AG62">
        <v>42.301079999999999</v>
      </c>
      <c r="AH62">
        <v>19.659389000000001</v>
      </c>
      <c r="AI62">
        <v>0</v>
      </c>
      <c r="AJ62">
        <v>0</v>
      </c>
      <c r="AK62">
        <v>52.165365999999999</v>
      </c>
      <c r="AL62">
        <v>2.4495420000000001</v>
      </c>
      <c r="AM62">
        <v>0</v>
      </c>
      <c r="AN62">
        <v>0.71330300000000002</v>
      </c>
      <c r="AO62">
        <v>0</v>
      </c>
      <c r="AP62">
        <v>2.4549080000000001</v>
      </c>
      <c r="AQ62">
        <v>0</v>
      </c>
      <c r="AR62">
        <v>12.694234</v>
      </c>
      <c r="AS62">
        <v>12.889706</v>
      </c>
      <c r="AT62">
        <v>14.369934000000001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78.712510999999992</v>
      </c>
      <c r="BA62">
        <f t="shared" si="1"/>
        <v>2013.3905199999992</v>
      </c>
      <c r="BD62">
        <v>6.94</v>
      </c>
      <c r="BE62">
        <v>1.84</v>
      </c>
      <c r="BF62">
        <v>2.12</v>
      </c>
      <c r="BG62">
        <v>1.72</v>
      </c>
      <c r="BH62">
        <v>6.04</v>
      </c>
      <c r="BI62">
        <v>1.41</v>
      </c>
      <c r="BJ62">
        <v>0.94</v>
      </c>
      <c r="BK62">
        <v>1.66</v>
      </c>
      <c r="BL62">
        <v>0</v>
      </c>
      <c r="BM62">
        <v>0.16</v>
      </c>
      <c r="BN62">
        <v>2.2400000000000002</v>
      </c>
      <c r="BO62">
        <v>3.61</v>
      </c>
      <c r="BP62">
        <v>0.25</v>
      </c>
      <c r="BQ62">
        <v>1.94</v>
      </c>
      <c r="BR62">
        <v>2.1</v>
      </c>
      <c r="BS62">
        <v>1.57</v>
      </c>
      <c r="BT62">
        <v>2.7836759999999998</v>
      </c>
      <c r="BU62">
        <v>1.2859339999999999</v>
      </c>
      <c r="BV62">
        <v>1.861016</v>
      </c>
      <c r="BW62">
        <v>1.861453</v>
      </c>
      <c r="BX62">
        <v>1.8774740000000001</v>
      </c>
      <c r="BY62">
        <v>2.5718679999999998</v>
      </c>
      <c r="BZ62">
        <v>1.2722169999999999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4.6636550000000003</v>
      </c>
      <c r="CK62">
        <v>1.792133</v>
      </c>
      <c r="CL62">
        <v>1.856811</v>
      </c>
      <c r="CM62">
        <v>3.365221</v>
      </c>
      <c r="CN62">
        <v>3.3948659999999999</v>
      </c>
      <c r="CO62">
        <v>4.1149899999999997</v>
      </c>
      <c r="CP62">
        <v>4.080495</v>
      </c>
      <c r="CQ62">
        <v>3.3194249999999998</v>
      </c>
      <c r="CR62">
        <v>0.810867</v>
      </c>
      <c r="CS62">
        <v>2.180863</v>
      </c>
      <c r="CT62">
        <v>0</v>
      </c>
      <c r="CU62">
        <v>0</v>
      </c>
      <c r="CV62">
        <v>0.15829499999999999</v>
      </c>
      <c r="CW62">
        <v>0.92125199999999996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78.712510999999992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357.69619399999999</v>
      </c>
      <c r="L63">
        <v>390.81547599999999</v>
      </c>
      <c r="M63">
        <v>89.035944000000001</v>
      </c>
      <c r="N63">
        <v>114.17551899999999</v>
      </c>
      <c r="O63">
        <v>119.57368200000001</v>
      </c>
      <c r="P63">
        <v>117.85553400000001</v>
      </c>
      <c r="Q63">
        <v>10.574510999999999</v>
      </c>
      <c r="R63">
        <v>17.231885999999999</v>
      </c>
      <c r="S63">
        <v>11.40382</v>
      </c>
      <c r="T63">
        <v>0.53659199999999996</v>
      </c>
      <c r="U63">
        <v>334.38784500000003</v>
      </c>
      <c r="V63">
        <v>3.4277690000000001</v>
      </c>
      <c r="W63">
        <v>42.522779</v>
      </c>
      <c r="X63">
        <v>129.101879</v>
      </c>
      <c r="Y63">
        <v>0</v>
      </c>
      <c r="Z63">
        <v>0</v>
      </c>
      <c r="AA63">
        <v>0</v>
      </c>
      <c r="AB63">
        <v>3.324954</v>
      </c>
      <c r="AC63">
        <v>0</v>
      </c>
      <c r="AD63">
        <v>0</v>
      </c>
      <c r="AE63">
        <v>0</v>
      </c>
      <c r="AF63">
        <v>8.7617809999999992</v>
      </c>
      <c r="AG63">
        <v>42.301079999999999</v>
      </c>
      <c r="AH63">
        <v>19.659389000000001</v>
      </c>
      <c r="AI63">
        <v>0</v>
      </c>
      <c r="AJ63">
        <v>0</v>
      </c>
      <c r="AK63">
        <v>52.165365999999999</v>
      </c>
      <c r="AL63">
        <v>2.4495420000000001</v>
      </c>
      <c r="AM63">
        <v>0</v>
      </c>
      <c r="AN63">
        <v>0.71330300000000002</v>
      </c>
      <c r="AO63">
        <v>0</v>
      </c>
      <c r="AP63">
        <v>2.4549080000000001</v>
      </c>
      <c r="AQ63">
        <v>0</v>
      </c>
      <c r="AR63">
        <v>12.694234</v>
      </c>
      <c r="AS63">
        <v>12.889706</v>
      </c>
      <c r="AT63">
        <v>14.369934000000001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78.848814999999988</v>
      </c>
      <c r="BA63">
        <f t="shared" si="1"/>
        <v>1988.9724419999995</v>
      </c>
      <c r="BD63">
        <v>6.94</v>
      </c>
      <c r="BE63">
        <v>1.84</v>
      </c>
      <c r="BF63">
        <v>2.12</v>
      </c>
      <c r="BG63">
        <v>1.72</v>
      </c>
      <c r="BH63">
        <v>6.04</v>
      </c>
      <c r="BI63">
        <v>1.41</v>
      </c>
      <c r="BJ63">
        <v>0.94</v>
      </c>
      <c r="BK63">
        <v>1.66</v>
      </c>
      <c r="BL63">
        <v>0</v>
      </c>
      <c r="BM63">
        <v>0.16</v>
      </c>
      <c r="BN63">
        <v>2.2400000000000002</v>
      </c>
      <c r="BO63">
        <v>3.61</v>
      </c>
      <c r="BP63">
        <v>0.25</v>
      </c>
      <c r="BQ63">
        <v>1.94</v>
      </c>
      <c r="BR63">
        <v>2.1</v>
      </c>
      <c r="BS63">
        <v>1.57</v>
      </c>
      <c r="BT63">
        <v>2.7836759999999998</v>
      </c>
      <c r="BU63">
        <v>1.2859339999999999</v>
      </c>
      <c r="BV63">
        <v>1.861016</v>
      </c>
      <c r="BW63">
        <v>1.861453</v>
      </c>
      <c r="BX63">
        <v>1.8774740000000001</v>
      </c>
      <c r="BY63">
        <v>2.5718679999999998</v>
      </c>
      <c r="BZ63">
        <v>1.2722169999999999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4.6636550000000003</v>
      </c>
      <c r="CK63">
        <v>1.792133</v>
      </c>
      <c r="CL63">
        <v>1.856811</v>
      </c>
      <c r="CM63">
        <v>3.365221</v>
      </c>
      <c r="CN63">
        <v>3.3948659999999999</v>
      </c>
      <c r="CO63">
        <v>4.1149899999999997</v>
      </c>
      <c r="CP63">
        <v>4.080495</v>
      </c>
      <c r="CQ63">
        <v>3.3194249999999998</v>
      </c>
      <c r="CR63">
        <v>0.810867</v>
      </c>
      <c r="CS63">
        <v>2.317167</v>
      </c>
      <c r="CT63">
        <v>0</v>
      </c>
      <c r="CU63">
        <v>0</v>
      </c>
      <c r="CV63">
        <v>0.15829499999999999</v>
      </c>
      <c r="CW63">
        <v>0.92125199999999996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78.848814999999988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357.68491799999998</v>
      </c>
      <c r="L64">
        <v>390.81547599999999</v>
      </c>
      <c r="M64">
        <v>89.035944000000001</v>
      </c>
      <c r="N64">
        <v>114.17551899999999</v>
      </c>
      <c r="O64">
        <v>119.57368200000001</v>
      </c>
      <c r="P64">
        <v>117.85553400000001</v>
      </c>
      <c r="Q64">
        <v>10.574510999999999</v>
      </c>
      <c r="R64">
        <v>17.231885999999999</v>
      </c>
      <c r="S64">
        <v>11.228815000000001</v>
      </c>
      <c r="T64">
        <v>0.53659199999999996</v>
      </c>
      <c r="U64">
        <v>334.38784500000003</v>
      </c>
      <c r="V64">
        <v>3.4277690000000001</v>
      </c>
      <c r="W64">
        <v>42.522779</v>
      </c>
      <c r="X64">
        <v>129.101879</v>
      </c>
      <c r="Y64">
        <v>0</v>
      </c>
      <c r="Z64">
        <v>0</v>
      </c>
      <c r="AA64">
        <v>0</v>
      </c>
      <c r="AB64">
        <v>3.324954</v>
      </c>
      <c r="AC64">
        <v>0</v>
      </c>
      <c r="AD64">
        <v>0</v>
      </c>
      <c r="AE64">
        <v>0</v>
      </c>
      <c r="AF64">
        <v>8.7617809999999992</v>
      </c>
      <c r="AG64">
        <v>42.301079999999999</v>
      </c>
      <c r="AH64">
        <v>19.659389000000001</v>
      </c>
      <c r="AI64">
        <v>0</v>
      </c>
      <c r="AJ64">
        <v>0</v>
      </c>
      <c r="AK64">
        <v>52.165365999999999</v>
      </c>
      <c r="AL64">
        <v>2.4495420000000001</v>
      </c>
      <c r="AM64">
        <v>0</v>
      </c>
      <c r="AN64">
        <v>0.71330300000000002</v>
      </c>
      <c r="AO64">
        <v>0</v>
      </c>
      <c r="AP64">
        <v>2.4549080000000001</v>
      </c>
      <c r="AQ64">
        <v>0</v>
      </c>
      <c r="AR64">
        <v>12.694234</v>
      </c>
      <c r="AS64">
        <v>12.889706</v>
      </c>
      <c r="AT64">
        <v>14.369934000000001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78.848814999999988</v>
      </c>
      <c r="BA64">
        <f t="shared" si="1"/>
        <v>1988.7861609999995</v>
      </c>
      <c r="BD64">
        <v>6.94</v>
      </c>
      <c r="BE64">
        <v>1.84</v>
      </c>
      <c r="BF64">
        <v>2.12</v>
      </c>
      <c r="BG64">
        <v>1.72</v>
      </c>
      <c r="BH64">
        <v>6.04</v>
      </c>
      <c r="BI64">
        <v>1.41</v>
      </c>
      <c r="BJ64">
        <v>0.94</v>
      </c>
      <c r="BK64">
        <v>1.66</v>
      </c>
      <c r="BL64">
        <v>0</v>
      </c>
      <c r="BM64">
        <v>0.16</v>
      </c>
      <c r="BN64">
        <v>2.2400000000000002</v>
      </c>
      <c r="BO64">
        <v>3.61</v>
      </c>
      <c r="BP64">
        <v>0.25</v>
      </c>
      <c r="BQ64">
        <v>1.94</v>
      </c>
      <c r="BR64">
        <v>2.1</v>
      </c>
      <c r="BS64">
        <v>1.57</v>
      </c>
      <c r="BT64">
        <v>2.7836759999999998</v>
      </c>
      <c r="BU64">
        <v>1.2859339999999999</v>
      </c>
      <c r="BV64">
        <v>1.861016</v>
      </c>
      <c r="BW64">
        <v>1.861453</v>
      </c>
      <c r="BX64">
        <v>1.8774740000000001</v>
      </c>
      <c r="BY64">
        <v>2.5718679999999998</v>
      </c>
      <c r="BZ64">
        <v>1.2722169999999999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4.6636550000000003</v>
      </c>
      <c r="CK64">
        <v>1.792133</v>
      </c>
      <c r="CL64">
        <v>1.856811</v>
      </c>
      <c r="CM64">
        <v>3.365221</v>
      </c>
      <c r="CN64">
        <v>3.3948659999999999</v>
      </c>
      <c r="CO64">
        <v>4.1149899999999997</v>
      </c>
      <c r="CP64">
        <v>4.080495</v>
      </c>
      <c r="CQ64">
        <v>3.3194249999999998</v>
      </c>
      <c r="CR64">
        <v>0.810867</v>
      </c>
      <c r="CS64">
        <v>2.317167</v>
      </c>
      <c r="CT64">
        <v>0</v>
      </c>
      <c r="CU64">
        <v>0</v>
      </c>
      <c r="CV64">
        <v>0.15829499999999999</v>
      </c>
      <c r="CW64">
        <v>0.92125199999999996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78.848814999999988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357.69619399999999</v>
      </c>
      <c r="L65">
        <v>390.81547599999999</v>
      </c>
      <c r="M65">
        <v>89.035944000000001</v>
      </c>
      <c r="N65">
        <v>114.17551899999999</v>
      </c>
      <c r="O65">
        <v>119.57368200000001</v>
      </c>
      <c r="P65">
        <v>117.85553400000001</v>
      </c>
      <c r="Q65">
        <v>11.096802</v>
      </c>
      <c r="R65">
        <v>34.792721</v>
      </c>
      <c r="S65">
        <v>11.228815000000001</v>
      </c>
      <c r="T65">
        <v>0.53659199999999996</v>
      </c>
      <c r="U65">
        <v>334.38784500000003</v>
      </c>
      <c r="V65">
        <v>8.3348069999999996</v>
      </c>
      <c r="W65">
        <v>42.522779</v>
      </c>
      <c r="X65">
        <v>129.101879</v>
      </c>
      <c r="Y65">
        <v>0</v>
      </c>
      <c r="Z65">
        <v>0</v>
      </c>
      <c r="AA65">
        <v>0</v>
      </c>
      <c r="AB65">
        <v>3.324954</v>
      </c>
      <c r="AC65">
        <v>0</v>
      </c>
      <c r="AD65">
        <v>0</v>
      </c>
      <c r="AE65">
        <v>0</v>
      </c>
      <c r="AF65">
        <v>8.7617809999999992</v>
      </c>
      <c r="AG65">
        <v>42.301079999999999</v>
      </c>
      <c r="AH65">
        <v>23.123187000000001</v>
      </c>
      <c r="AI65">
        <v>0</v>
      </c>
      <c r="AJ65">
        <v>0</v>
      </c>
      <c r="AK65">
        <v>52.165365999999999</v>
      </c>
      <c r="AL65">
        <v>2.4495420000000001</v>
      </c>
      <c r="AM65">
        <v>0</v>
      </c>
      <c r="AN65">
        <v>0.71330300000000002</v>
      </c>
      <c r="AO65">
        <v>0</v>
      </c>
      <c r="AP65">
        <v>2.4549080000000001</v>
      </c>
      <c r="AQ65">
        <v>0</v>
      </c>
      <c r="AR65">
        <v>12.694234</v>
      </c>
      <c r="AS65">
        <v>10.053971000000001</v>
      </c>
      <c r="AT65">
        <v>14.369934000000001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79.066469999999995</v>
      </c>
      <c r="BA65">
        <f t="shared" si="1"/>
        <v>2012.6333189999996</v>
      </c>
      <c r="BD65">
        <v>6.94</v>
      </c>
      <c r="BE65">
        <v>1.84</v>
      </c>
      <c r="BF65">
        <v>2.12</v>
      </c>
      <c r="BG65">
        <v>1.72</v>
      </c>
      <c r="BH65">
        <v>6.04</v>
      </c>
      <c r="BI65">
        <v>1.41</v>
      </c>
      <c r="BJ65">
        <v>0.94</v>
      </c>
      <c r="BK65">
        <v>1.66</v>
      </c>
      <c r="BL65">
        <v>0</v>
      </c>
      <c r="BM65">
        <v>0.16</v>
      </c>
      <c r="BN65">
        <v>2.2400000000000002</v>
      </c>
      <c r="BO65">
        <v>3.61</v>
      </c>
      <c r="BP65">
        <v>0.25</v>
      </c>
      <c r="BQ65">
        <v>1.94</v>
      </c>
      <c r="BR65">
        <v>2.1</v>
      </c>
      <c r="BS65">
        <v>1.57</v>
      </c>
      <c r="BT65">
        <v>2.7836759999999998</v>
      </c>
      <c r="BU65">
        <v>1.2859339999999999</v>
      </c>
      <c r="BV65">
        <v>1.861016</v>
      </c>
      <c r="BW65">
        <v>1.861453</v>
      </c>
      <c r="BX65">
        <v>1.8774740000000001</v>
      </c>
      <c r="BY65">
        <v>2.5718679999999998</v>
      </c>
      <c r="BZ65">
        <v>1.2722169999999999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4.6636550000000003</v>
      </c>
      <c r="CK65">
        <v>1.792133</v>
      </c>
      <c r="CL65">
        <v>1.856811</v>
      </c>
      <c r="CM65">
        <v>3.365221</v>
      </c>
      <c r="CN65">
        <v>3.3948659999999999</v>
      </c>
      <c r="CO65">
        <v>4.1149899999999997</v>
      </c>
      <c r="CP65">
        <v>4.080495</v>
      </c>
      <c r="CQ65">
        <v>3.3194249999999998</v>
      </c>
      <c r="CR65">
        <v>0.810867</v>
      </c>
      <c r="CS65">
        <v>2.5079929999999999</v>
      </c>
      <c r="CT65">
        <v>0</v>
      </c>
      <c r="CU65">
        <v>0</v>
      </c>
      <c r="CV65">
        <v>0.18512400000000001</v>
      </c>
      <c r="CW65">
        <v>0.92125199999999996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79.066469999999995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357.68491799999998</v>
      </c>
      <c r="L66">
        <v>390.81547599999999</v>
      </c>
      <c r="M66">
        <v>89.035944000000001</v>
      </c>
      <c r="N66">
        <v>114.17551899999999</v>
      </c>
      <c r="O66">
        <v>119.57368200000001</v>
      </c>
      <c r="P66">
        <v>117.85553400000001</v>
      </c>
      <c r="Q66">
        <v>16.410516000000001</v>
      </c>
      <c r="R66">
        <v>34.792721</v>
      </c>
      <c r="S66">
        <v>21.597828</v>
      </c>
      <c r="T66">
        <v>0.53659199999999996</v>
      </c>
      <c r="U66">
        <v>334.38784500000003</v>
      </c>
      <c r="V66">
        <v>8.3348069999999996</v>
      </c>
      <c r="W66">
        <v>42.522779</v>
      </c>
      <c r="X66">
        <v>129.101879</v>
      </c>
      <c r="Y66">
        <v>0</v>
      </c>
      <c r="Z66">
        <v>0</v>
      </c>
      <c r="AA66">
        <v>0</v>
      </c>
      <c r="AB66">
        <v>3.324954</v>
      </c>
      <c r="AC66">
        <v>0</v>
      </c>
      <c r="AD66">
        <v>0</v>
      </c>
      <c r="AE66">
        <v>0</v>
      </c>
      <c r="AF66">
        <v>8.7617809999999992</v>
      </c>
      <c r="AG66">
        <v>42.301079999999999</v>
      </c>
      <c r="AH66">
        <v>23.123187000000001</v>
      </c>
      <c r="AI66">
        <v>0</v>
      </c>
      <c r="AJ66">
        <v>0</v>
      </c>
      <c r="AK66">
        <v>52.165365999999999</v>
      </c>
      <c r="AL66">
        <v>2.4495420000000001</v>
      </c>
      <c r="AM66">
        <v>0</v>
      </c>
      <c r="AN66">
        <v>0.71330300000000002</v>
      </c>
      <c r="AO66">
        <v>0</v>
      </c>
      <c r="AP66">
        <v>2.4549080000000001</v>
      </c>
      <c r="AQ66">
        <v>15.620576</v>
      </c>
      <c r="AR66">
        <v>12.694234</v>
      </c>
      <c r="AS66">
        <v>10.053971000000001</v>
      </c>
      <c r="AT66">
        <v>14.369934000000001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79.066469999999995</v>
      </c>
      <c r="BA66">
        <f t="shared" si="1"/>
        <v>2043.9253459999995</v>
      </c>
      <c r="BD66">
        <v>6.94</v>
      </c>
      <c r="BE66">
        <v>1.84</v>
      </c>
      <c r="BF66">
        <v>2.12</v>
      </c>
      <c r="BG66">
        <v>1.72</v>
      </c>
      <c r="BH66">
        <v>6.04</v>
      </c>
      <c r="BI66">
        <v>1.41</v>
      </c>
      <c r="BJ66">
        <v>0.94</v>
      </c>
      <c r="BK66">
        <v>1.66</v>
      </c>
      <c r="BL66">
        <v>0</v>
      </c>
      <c r="BM66">
        <v>0.16</v>
      </c>
      <c r="BN66">
        <v>2.2400000000000002</v>
      </c>
      <c r="BO66">
        <v>3.61</v>
      </c>
      <c r="BP66">
        <v>0.25</v>
      </c>
      <c r="BQ66">
        <v>1.94</v>
      </c>
      <c r="BR66">
        <v>2.1</v>
      </c>
      <c r="BS66">
        <v>1.57</v>
      </c>
      <c r="BT66">
        <v>2.7836759999999998</v>
      </c>
      <c r="BU66">
        <v>1.2859339999999999</v>
      </c>
      <c r="BV66">
        <v>1.861016</v>
      </c>
      <c r="BW66">
        <v>1.861453</v>
      </c>
      <c r="BX66">
        <v>1.8774740000000001</v>
      </c>
      <c r="BY66">
        <v>2.5718679999999998</v>
      </c>
      <c r="BZ66">
        <v>1.2722169999999999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4.6636550000000003</v>
      </c>
      <c r="CK66">
        <v>1.792133</v>
      </c>
      <c r="CL66">
        <v>1.856811</v>
      </c>
      <c r="CM66">
        <v>3.365221</v>
      </c>
      <c r="CN66">
        <v>3.3948659999999999</v>
      </c>
      <c r="CO66">
        <v>4.1149899999999997</v>
      </c>
      <c r="CP66">
        <v>4.080495</v>
      </c>
      <c r="CQ66">
        <v>3.3194249999999998</v>
      </c>
      <c r="CR66">
        <v>0.810867</v>
      </c>
      <c r="CS66">
        <v>2.5079929999999999</v>
      </c>
      <c r="CT66">
        <v>0</v>
      </c>
      <c r="CU66">
        <v>0</v>
      </c>
      <c r="CV66">
        <v>0.18512400000000001</v>
      </c>
      <c r="CW66">
        <v>0.92125199999999996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79.066469999999995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378.46648199999998</v>
      </c>
      <c r="L67">
        <v>318.95047599999998</v>
      </c>
      <c r="M67">
        <v>89.035944000000001</v>
      </c>
      <c r="N67">
        <v>114.17551899999999</v>
      </c>
      <c r="O67">
        <v>119.57368200000001</v>
      </c>
      <c r="P67">
        <v>117.85553400000001</v>
      </c>
      <c r="Q67">
        <v>16.410516000000001</v>
      </c>
      <c r="R67">
        <v>34.792721</v>
      </c>
      <c r="S67">
        <v>21.597828</v>
      </c>
      <c r="T67">
        <v>0.53659199999999996</v>
      </c>
      <c r="U67">
        <v>334.38784500000003</v>
      </c>
      <c r="V67">
        <v>11.161497000000001</v>
      </c>
      <c r="W67">
        <v>42.522779</v>
      </c>
      <c r="X67">
        <v>129.101879</v>
      </c>
      <c r="Y67">
        <v>0</v>
      </c>
      <c r="Z67">
        <v>6.2798509999999998</v>
      </c>
      <c r="AA67">
        <v>0</v>
      </c>
      <c r="AB67">
        <v>3.324954</v>
      </c>
      <c r="AC67">
        <v>0</v>
      </c>
      <c r="AD67">
        <v>1.3098590000000001</v>
      </c>
      <c r="AE67">
        <v>0</v>
      </c>
      <c r="AF67">
        <v>17.523561999999998</v>
      </c>
      <c r="AG67">
        <v>42.301079999999999</v>
      </c>
      <c r="AH67">
        <v>46.246372999999998</v>
      </c>
      <c r="AI67">
        <v>0</v>
      </c>
      <c r="AJ67">
        <v>0</v>
      </c>
      <c r="AK67">
        <v>52.165365999999999</v>
      </c>
      <c r="AL67">
        <v>2.4495420000000001</v>
      </c>
      <c r="AM67">
        <v>5.232577</v>
      </c>
      <c r="AN67">
        <v>0.71330300000000002</v>
      </c>
      <c r="AO67">
        <v>0</v>
      </c>
      <c r="AP67">
        <v>2.4549080000000001</v>
      </c>
      <c r="AQ67">
        <v>15.620576</v>
      </c>
      <c r="AR67">
        <v>33.851289999999999</v>
      </c>
      <c r="AS67">
        <v>10.053971000000001</v>
      </c>
      <c r="AT67">
        <v>14.369934000000001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79.251593999999997</v>
      </c>
      <c r="BA67">
        <f t="shared" si="1"/>
        <v>2061.7180339999995</v>
      </c>
      <c r="BD67">
        <v>6.94</v>
      </c>
      <c r="BE67">
        <v>1.84</v>
      </c>
      <c r="BF67">
        <v>2.12</v>
      </c>
      <c r="BG67">
        <v>1.72</v>
      </c>
      <c r="BH67">
        <v>6.04</v>
      </c>
      <c r="BI67">
        <v>1.41</v>
      </c>
      <c r="BJ67">
        <v>0.94</v>
      </c>
      <c r="BK67">
        <v>1.66</v>
      </c>
      <c r="BL67">
        <v>0</v>
      </c>
      <c r="BM67">
        <v>0.16</v>
      </c>
      <c r="BN67">
        <v>2.2400000000000002</v>
      </c>
      <c r="BO67">
        <v>3.61</v>
      </c>
      <c r="BP67">
        <v>0.25</v>
      </c>
      <c r="BQ67">
        <v>1.94</v>
      </c>
      <c r="BR67">
        <v>2.1</v>
      </c>
      <c r="BS67">
        <v>1.57</v>
      </c>
      <c r="BT67">
        <v>2.7836759999999998</v>
      </c>
      <c r="BU67">
        <v>1.2859339999999999</v>
      </c>
      <c r="BV67">
        <v>1.861016</v>
      </c>
      <c r="BW67">
        <v>1.861453</v>
      </c>
      <c r="BX67">
        <v>1.8774740000000001</v>
      </c>
      <c r="BY67">
        <v>2.5718679999999998</v>
      </c>
      <c r="BZ67">
        <v>1.2722169999999999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4.6636550000000003</v>
      </c>
      <c r="CK67">
        <v>1.792133</v>
      </c>
      <c r="CL67">
        <v>1.856811</v>
      </c>
      <c r="CM67">
        <v>3.365221</v>
      </c>
      <c r="CN67">
        <v>3.3948659999999999</v>
      </c>
      <c r="CO67">
        <v>4.1149899999999997</v>
      </c>
      <c r="CP67">
        <v>4.080495</v>
      </c>
      <c r="CQ67">
        <v>3.3194249999999998</v>
      </c>
      <c r="CR67">
        <v>0.810867</v>
      </c>
      <c r="CS67">
        <v>2.5079929999999999</v>
      </c>
      <c r="CT67">
        <v>0</v>
      </c>
      <c r="CU67">
        <v>0</v>
      </c>
      <c r="CV67">
        <v>0.37024800000000002</v>
      </c>
      <c r="CW67">
        <v>0.92125199999999996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79.251593999999997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400.53564899999998</v>
      </c>
      <c r="L68">
        <v>308.09751999999997</v>
      </c>
      <c r="M68">
        <v>89.035944000000001</v>
      </c>
      <c r="N68">
        <v>114.17551899999999</v>
      </c>
      <c r="O68">
        <v>119.57368200000001</v>
      </c>
      <c r="P68">
        <v>117.85553400000001</v>
      </c>
      <c r="Q68">
        <v>16.410516000000001</v>
      </c>
      <c r="R68">
        <v>34.792721</v>
      </c>
      <c r="S68">
        <v>21.597828</v>
      </c>
      <c r="T68">
        <v>0.53659199999999996</v>
      </c>
      <c r="U68">
        <v>334.38784500000003</v>
      </c>
      <c r="V68">
        <v>11.161497000000001</v>
      </c>
      <c r="W68">
        <v>42.522779</v>
      </c>
      <c r="X68">
        <v>129.101879</v>
      </c>
      <c r="Y68">
        <v>0</v>
      </c>
      <c r="Z68">
        <v>6.2798509999999998</v>
      </c>
      <c r="AA68">
        <v>0</v>
      </c>
      <c r="AB68">
        <v>3.324954</v>
      </c>
      <c r="AC68">
        <v>0</v>
      </c>
      <c r="AD68">
        <v>1.3098590000000001</v>
      </c>
      <c r="AE68">
        <v>0</v>
      </c>
      <c r="AF68">
        <v>17.523561999999998</v>
      </c>
      <c r="AG68">
        <v>42.301079999999999</v>
      </c>
      <c r="AH68">
        <v>46.246372999999998</v>
      </c>
      <c r="AI68">
        <v>0</v>
      </c>
      <c r="AJ68">
        <v>0</v>
      </c>
      <c r="AK68">
        <v>52.165365999999999</v>
      </c>
      <c r="AL68">
        <v>2.4495420000000001</v>
      </c>
      <c r="AM68">
        <v>5.232577</v>
      </c>
      <c r="AN68">
        <v>0.71330300000000002</v>
      </c>
      <c r="AO68">
        <v>0</v>
      </c>
      <c r="AP68">
        <v>2.4549080000000001</v>
      </c>
      <c r="AQ68">
        <v>31.241153000000001</v>
      </c>
      <c r="AR68">
        <v>33.851289999999999</v>
      </c>
      <c r="AS68">
        <v>10.053971000000001</v>
      </c>
      <c r="AT68">
        <v>14.369934000000001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79.374785000000003</v>
      </c>
      <c r="BA68">
        <f t="shared" ref="BA68:BA99" si="4">SUM(B68:AZ68)</f>
        <v>2088.6780129999997</v>
      </c>
      <c r="BD68">
        <v>6.94</v>
      </c>
      <c r="BE68">
        <v>1.84</v>
      </c>
      <c r="BF68">
        <v>2.12</v>
      </c>
      <c r="BG68">
        <v>1.72</v>
      </c>
      <c r="BH68">
        <v>6.04</v>
      </c>
      <c r="BI68">
        <v>1.41</v>
      </c>
      <c r="BJ68">
        <v>0.94</v>
      </c>
      <c r="BK68">
        <v>1.66</v>
      </c>
      <c r="BL68">
        <v>0</v>
      </c>
      <c r="BM68">
        <v>0.16</v>
      </c>
      <c r="BN68">
        <v>2.2400000000000002</v>
      </c>
      <c r="BO68">
        <v>3.61</v>
      </c>
      <c r="BP68">
        <v>0.25</v>
      </c>
      <c r="BQ68">
        <v>1.94</v>
      </c>
      <c r="BR68">
        <v>2.1</v>
      </c>
      <c r="BS68">
        <v>1.57</v>
      </c>
      <c r="BT68">
        <v>2.7836759999999998</v>
      </c>
      <c r="BU68">
        <v>1.2859339999999999</v>
      </c>
      <c r="BV68">
        <v>1.861016</v>
      </c>
      <c r="BW68">
        <v>1.861453</v>
      </c>
      <c r="BX68">
        <v>1.8774740000000001</v>
      </c>
      <c r="BY68">
        <v>2.5718679999999998</v>
      </c>
      <c r="BZ68">
        <v>1.2722169999999999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4.7459550000000004</v>
      </c>
      <c r="CK68">
        <v>1.792133</v>
      </c>
      <c r="CL68">
        <v>1.856811</v>
      </c>
      <c r="CM68">
        <v>3.365221</v>
      </c>
      <c r="CN68">
        <v>3.3948659999999999</v>
      </c>
      <c r="CO68">
        <v>4.1149899999999997</v>
      </c>
      <c r="CP68">
        <v>4.080495</v>
      </c>
      <c r="CQ68">
        <v>3.3194249999999998</v>
      </c>
      <c r="CR68">
        <v>0.810867</v>
      </c>
      <c r="CS68">
        <v>2.5488840000000001</v>
      </c>
      <c r="CT68">
        <v>0</v>
      </c>
      <c r="CU68">
        <v>0</v>
      </c>
      <c r="CV68">
        <v>0.37024800000000002</v>
      </c>
      <c r="CW68">
        <v>0.92125199999999996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79.374785000000003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427.903661</v>
      </c>
      <c r="L69">
        <v>308.09751999999997</v>
      </c>
      <c r="M69">
        <v>89.035944000000001</v>
      </c>
      <c r="N69">
        <v>114.17551899999999</v>
      </c>
      <c r="O69">
        <v>119.57368200000001</v>
      </c>
      <c r="P69">
        <v>117.85553400000001</v>
      </c>
      <c r="Q69">
        <v>16.410516000000001</v>
      </c>
      <c r="R69">
        <v>34.773556999999997</v>
      </c>
      <c r="S69">
        <v>21.588246000000002</v>
      </c>
      <c r="T69">
        <v>0.53659199999999996</v>
      </c>
      <c r="U69">
        <v>334.38784500000003</v>
      </c>
      <c r="V69">
        <v>11.161497000000001</v>
      </c>
      <c r="W69">
        <v>42.522779</v>
      </c>
      <c r="X69">
        <v>129.101879</v>
      </c>
      <c r="Y69">
        <v>0</v>
      </c>
      <c r="Z69">
        <v>6.2798509999999998</v>
      </c>
      <c r="AA69">
        <v>0</v>
      </c>
      <c r="AB69">
        <v>3.324954</v>
      </c>
      <c r="AC69">
        <v>0</v>
      </c>
      <c r="AD69">
        <v>7.8591559999999996</v>
      </c>
      <c r="AE69">
        <v>16.300132000000001</v>
      </c>
      <c r="AF69">
        <v>17.523561999999998</v>
      </c>
      <c r="AG69">
        <v>42.301079999999999</v>
      </c>
      <c r="AH69">
        <v>69.369560000000007</v>
      </c>
      <c r="AI69">
        <v>0</v>
      </c>
      <c r="AJ69">
        <v>0</v>
      </c>
      <c r="AK69">
        <v>52.165365999999999</v>
      </c>
      <c r="AL69">
        <v>12.247712</v>
      </c>
      <c r="AM69">
        <v>10.465154</v>
      </c>
      <c r="AN69">
        <v>0.71330300000000002</v>
      </c>
      <c r="AO69">
        <v>0</v>
      </c>
      <c r="AP69">
        <v>2.4549080000000001</v>
      </c>
      <c r="AQ69">
        <v>31.241153000000001</v>
      </c>
      <c r="AR69">
        <v>10.578528</v>
      </c>
      <c r="AS69">
        <v>10.053971000000001</v>
      </c>
      <c r="AT69">
        <v>14.369934000000001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79.881865000000005</v>
      </c>
      <c r="BA69">
        <f t="shared" si="4"/>
        <v>2154.2549599999993</v>
      </c>
      <c r="BD69">
        <v>6.94</v>
      </c>
      <c r="BE69">
        <v>1.84</v>
      </c>
      <c r="BF69">
        <v>2.12</v>
      </c>
      <c r="BG69">
        <v>1.72</v>
      </c>
      <c r="BH69">
        <v>6.04</v>
      </c>
      <c r="BI69">
        <v>1.41</v>
      </c>
      <c r="BJ69">
        <v>0.94</v>
      </c>
      <c r="BK69">
        <v>1.66</v>
      </c>
      <c r="BL69">
        <v>0</v>
      </c>
      <c r="BM69">
        <v>0.16</v>
      </c>
      <c r="BN69">
        <v>2.2400000000000002</v>
      </c>
      <c r="BO69">
        <v>3.61</v>
      </c>
      <c r="BP69">
        <v>0.25</v>
      </c>
      <c r="BQ69">
        <v>1.94</v>
      </c>
      <c r="BR69">
        <v>2.1</v>
      </c>
      <c r="BS69">
        <v>1.57</v>
      </c>
      <c r="BT69">
        <v>2.7836759999999998</v>
      </c>
      <c r="BU69">
        <v>1.2859339999999999</v>
      </c>
      <c r="BV69">
        <v>1.861016</v>
      </c>
      <c r="BW69">
        <v>1.861453</v>
      </c>
      <c r="BX69">
        <v>1.8774740000000001</v>
      </c>
      <c r="BY69">
        <v>2.5718679999999998</v>
      </c>
      <c r="BZ69">
        <v>1.2722169999999999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4.7459550000000004</v>
      </c>
      <c r="CK69">
        <v>1.792133</v>
      </c>
      <c r="CL69">
        <v>1.856811</v>
      </c>
      <c r="CM69">
        <v>3.365221</v>
      </c>
      <c r="CN69">
        <v>3.3948659999999999</v>
      </c>
      <c r="CO69">
        <v>4.1149899999999997</v>
      </c>
      <c r="CP69">
        <v>4.080495</v>
      </c>
      <c r="CQ69">
        <v>3.3194249999999998</v>
      </c>
      <c r="CR69">
        <v>0.810867</v>
      </c>
      <c r="CS69">
        <v>2.5488840000000001</v>
      </c>
      <c r="CT69">
        <v>0</v>
      </c>
      <c r="CU69">
        <v>0.32195499999999999</v>
      </c>
      <c r="CV69">
        <v>0.55537300000000001</v>
      </c>
      <c r="CW69">
        <v>0.92125199999999996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79.881865000000005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472.809034</v>
      </c>
      <c r="L70">
        <v>327.26152000000002</v>
      </c>
      <c r="M70">
        <v>89.035944000000001</v>
      </c>
      <c r="N70">
        <v>114.17551899999999</v>
      </c>
      <c r="O70">
        <v>119.57368200000001</v>
      </c>
      <c r="P70">
        <v>117.85553400000001</v>
      </c>
      <c r="Q70">
        <v>16.410516000000001</v>
      </c>
      <c r="R70">
        <v>34.773556999999997</v>
      </c>
      <c r="S70">
        <v>21.588246000000002</v>
      </c>
      <c r="T70">
        <v>0.53659199999999996</v>
      </c>
      <c r="U70">
        <v>334.38784500000003</v>
      </c>
      <c r="V70">
        <v>11.161497000000001</v>
      </c>
      <c r="W70">
        <v>42.522779</v>
      </c>
      <c r="X70">
        <v>129.101879</v>
      </c>
      <c r="Y70">
        <v>0</v>
      </c>
      <c r="Z70">
        <v>6.2798509999999998</v>
      </c>
      <c r="AA70">
        <v>0</v>
      </c>
      <c r="AB70">
        <v>3.324954</v>
      </c>
      <c r="AC70">
        <v>0</v>
      </c>
      <c r="AD70">
        <v>7.8591559999999996</v>
      </c>
      <c r="AE70">
        <v>16.300132000000001</v>
      </c>
      <c r="AF70">
        <v>17.523561999999998</v>
      </c>
      <c r="AG70">
        <v>42.301079999999999</v>
      </c>
      <c r="AH70">
        <v>69.369560000000007</v>
      </c>
      <c r="AI70">
        <v>0</v>
      </c>
      <c r="AJ70">
        <v>0</v>
      </c>
      <c r="AK70">
        <v>52.165365999999999</v>
      </c>
      <c r="AL70">
        <v>64.022132999999997</v>
      </c>
      <c r="AM70">
        <v>10.465154</v>
      </c>
      <c r="AN70">
        <v>0.71330300000000002</v>
      </c>
      <c r="AO70">
        <v>0</v>
      </c>
      <c r="AP70">
        <v>2.4549080000000001</v>
      </c>
      <c r="AQ70">
        <v>46.861728999999997</v>
      </c>
      <c r="AR70">
        <v>8.4628219999999992</v>
      </c>
      <c r="AS70">
        <v>10.053971000000001</v>
      </c>
      <c r="AT70">
        <v>14.369934000000001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79.881865000000005</v>
      </c>
      <c r="BA70">
        <f t="shared" si="4"/>
        <v>2283.6036239999999</v>
      </c>
      <c r="BD70">
        <v>6.94</v>
      </c>
      <c r="BE70">
        <v>1.84</v>
      </c>
      <c r="BF70">
        <v>2.12</v>
      </c>
      <c r="BG70">
        <v>1.72</v>
      </c>
      <c r="BH70">
        <v>6.04</v>
      </c>
      <c r="BI70">
        <v>1.41</v>
      </c>
      <c r="BJ70">
        <v>0.94</v>
      </c>
      <c r="BK70">
        <v>1.66</v>
      </c>
      <c r="BL70">
        <v>0</v>
      </c>
      <c r="BM70">
        <v>0.16</v>
      </c>
      <c r="BN70">
        <v>2.2400000000000002</v>
      </c>
      <c r="BO70">
        <v>3.61</v>
      </c>
      <c r="BP70">
        <v>0.25</v>
      </c>
      <c r="BQ70">
        <v>1.94</v>
      </c>
      <c r="BR70">
        <v>2.1</v>
      </c>
      <c r="BS70">
        <v>1.57</v>
      </c>
      <c r="BT70">
        <v>2.7836759999999998</v>
      </c>
      <c r="BU70">
        <v>1.2859339999999999</v>
      </c>
      <c r="BV70">
        <v>1.861016</v>
      </c>
      <c r="BW70">
        <v>1.861453</v>
      </c>
      <c r="BX70">
        <v>1.8774740000000001</v>
      </c>
      <c r="BY70">
        <v>2.5718679999999998</v>
      </c>
      <c r="BZ70">
        <v>1.2722169999999999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4.7459550000000004</v>
      </c>
      <c r="CK70">
        <v>1.792133</v>
      </c>
      <c r="CL70">
        <v>1.856811</v>
      </c>
      <c r="CM70">
        <v>3.365221</v>
      </c>
      <c r="CN70">
        <v>3.3948659999999999</v>
      </c>
      <c r="CO70">
        <v>4.1149899999999997</v>
      </c>
      <c r="CP70">
        <v>4.080495</v>
      </c>
      <c r="CQ70">
        <v>3.3194249999999998</v>
      </c>
      <c r="CR70">
        <v>0.810867</v>
      </c>
      <c r="CS70">
        <v>2.5488840000000001</v>
      </c>
      <c r="CT70">
        <v>0</v>
      </c>
      <c r="CU70">
        <v>0.32195499999999999</v>
      </c>
      <c r="CV70">
        <v>0.55537300000000001</v>
      </c>
      <c r="CW70">
        <v>0.92125199999999996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79.881865000000005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459.39423399999998</v>
      </c>
      <c r="L71">
        <v>365.58951999999999</v>
      </c>
      <c r="M71">
        <v>89.035944000000001</v>
      </c>
      <c r="N71">
        <v>114.17551899999999</v>
      </c>
      <c r="O71">
        <v>119.57368200000001</v>
      </c>
      <c r="P71">
        <v>117.85553400000001</v>
      </c>
      <c r="Q71">
        <v>16.410516000000001</v>
      </c>
      <c r="R71">
        <v>34.773556999999997</v>
      </c>
      <c r="S71">
        <v>21.588246000000002</v>
      </c>
      <c r="T71">
        <v>0.53659199999999996</v>
      </c>
      <c r="U71">
        <v>334.38784500000003</v>
      </c>
      <c r="V71">
        <v>11.161497000000001</v>
      </c>
      <c r="W71">
        <v>42.522779</v>
      </c>
      <c r="X71">
        <v>129.101879</v>
      </c>
      <c r="Y71">
        <v>0</v>
      </c>
      <c r="Z71">
        <v>6.2798509999999998</v>
      </c>
      <c r="AA71">
        <v>3.6334939999999998</v>
      </c>
      <c r="AB71">
        <v>3.324954</v>
      </c>
      <c r="AC71">
        <v>0</v>
      </c>
      <c r="AD71">
        <v>7.8591559999999996</v>
      </c>
      <c r="AE71">
        <v>16.300132000000001</v>
      </c>
      <c r="AF71">
        <v>17.523561999999998</v>
      </c>
      <c r="AG71">
        <v>42.301079999999999</v>
      </c>
      <c r="AH71">
        <v>69.369560000000007</v>
      </c>
      <c r="AI71">
        <v>0</v>
      </c>
      <c r="AJ71">
        <v>0</v>
      </c>
      <c r="AK71">
        <v>52.165365999999999</v>
      </c>
      <c r="AL71">
        <v>64.022132999999997</v>
      </c>
      <c r="AM71">
        <v>15.697730999999999</v>
      </c>
      <c r="AN71">
        <v>0.71330300000000002</v>
      </c>
      <c r="AO71">
        <v>0</v>
      </c>
      <c r="AP71">
        <v>2.5776539999999999</v>
      </c>
      <c r="AQ71">
        <v>46.861728999999997</v>
      </c>
      <c r="AR71">
        <v>8.4628219999999992</v>
      </c>
      <c r="AS71">
        <v>12.889706</v>
      </c>
      <c r="AT71">
        <v>14.369934000000001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79.934758000000002</v>
      </c>
      <c r="BA71">
        <f t="shared" si="4"/>
        <v>2320.3942689999999</v>
      </c>
      <c r="BD71">
        <v>6.94</v>
      </c>
      <c r="BE71">
        <v>1.84</v>
      </c>
      <c r="BF71">
        <v>2.12</v>
      </c>
      <c r="BG71">
        <v>1.72</v>
      </c>
      <c r="BH71">
        <v>6.04</v>
      </c>
      <c r="BI71">
        <v>1.41</v>
      </c>
      <c r="BJ71">
        <v>0.94</v>
      </c>
      <c r="BK71">
        <v>1.66</v>
      </c>
      <c r="BL71">
        <v>0</v>
      </c>
      <c r="BM71">
        <v>0.16</v>
      </c>
      <c r="BN71">
        <v>2.2400000000000002</v>
      </c>
      <c r="BO71">
        <v>3.61</v>
      </c>
      <c r="BP71">
        <v>0.25</v>
      </c>
      <c r="BQ71">
        <v>1.94</v>
      </c>
      <c r="BR71">
        <v>2.1</v>
      </c>
      <c r="BS71">
        <v>1.57</v>
      </c>
      <c r="BT71">
        <v>2.7836759999999998</v>
      </c>
      <c r="BU71">
        <v>1.2859339999999999</v>
      </c>
      <c r="BV71">
        <v>1.861016</v>
      </c>
      <c r="BW71">
        <v>1.861453</v>
      </c>
      <c r="BX71">
        <v>1.8774740000000001</v>
      </c>
      <c r="BY71">
        <v>2.5718679999999998</v>
      </c>
      <c r="BZ71">
        <v>1.2722169999999999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4.7459550000000004</v>
      </c>
      <c r="CK71">
        <v>1.792133</v>
      </c>
      <c r="CL71">
        <v>1.856811</v>
      </c>
      <c r="CM71">
        <v>3.365221</v>
      </c>
      <c r="CN71">
        <v>3.3948659999999999</v>
      </c>
      <c r="CO71">
        <v>4.1149899999999997</v>
      </c>
      <c r="CP71">
        <v>4.080495</v>
      </c>
      <c r="CQ71">
        <v>3.3194249999999998</v>
      </c>
      <c r="CR71">
        <v>0.810867</v>
      </c>
      <c r="CS71">
        <v>2.5488840000000001</v>
      </c>
      <c r="CT71">
        <v>5.2893000000000003E-2</v>
      </c>
      <c r="CU71">
        <v>0.32195499999999999</v>
      </c>
      <c r="CV71">
        <v>0.55537300000000001</v>
      </c>
      <c r="CW71">
        <v>0.92125199999999996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79.934758000000002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478.55823400000003</v>
      </c>
      <c r="L72">
        <v>365.58951999999999</v>
      </c>
      <c r="M72">
        <v>89.035944000000001</v>
      </c>
      <c r="N72">
        <v>114.17551899999999</v>
      </c>
      <c r="O72">
        <v>119.57368200000001</v>
      </c>
      <c r="P72">
        <v>117.85553400000001</v>
      </c>
      <c r="Q72">
        <v>16.410516000000001</v>
      </c>
      <c r="R72">
        <v>34.773556999999997</v>
      </c>
      <c r="S72">
        <v>21.588246000000002</v>
      </c>
      <c r="T72">
        <v>0.53659199999999996</v>
      </c>
      <c r="U72">
        <v>334.38784500000003</v>
      </c>
      <c r="V72">
        <v>11.161497000000001</v>
      </c>
      <c r="W72">
        <v>42.522779</v>
      </c>
      <c r="X72">
        <v>129.101879</v>
      </c>
      <c r="Y72">
        <v>0</v>
      </c>
      <c r="Z72">
        <v>7.3781400000000001</v>
      </c>
      <c r="AA72">
        <v>13.462097</v>
      </c>
      <c r="AB72">
        <v>5.7189209999999999</v>
      </c>
      <c r="AC72">
        <v>0</v>
      </c>
      <c r="AD72">
        <v>15.718313</v>
      </c>
      <c r="AE72">
        <v>16.300132000000001</v>
      </c>
      <c r="AF72">
        <v>26.285342</v>
      </c>
      <c r="AG72">
        <v>42.301079999999999</v>
      </c>
      <c r="AH72">
        <v>69.369560000000007</v>
      </c>
      <c r="AI72">
        <v>5.0554629999999996</v>
      </c>
      <c r="AJ72">
        <v>0</v>
      </c>
      <c r="AK72">
        <v>52.165365999999999</v>
      </c>
      <c r="AL72">
        <v>64.022132999999997</v>
      </c>
      <c r="AM72">
        <v>15.697730999999999</v>
      </c>
      <c r="AN72">
        <v>0.71330300000000002</v>
      </c>
      <c r="AO72">
        <v>0</v>
      </c>
      <c r="AP72">
        <v>2.5776539999999999</v>
      </c>
      <c r="AQ72">
        <v>62.482306000000001</v>
      </c>
      <c r="AR72">
        <v>8.4628219999999992</v>
      </c>
      <c r="AS72">
        <v>12.889706</v>
      </c>
      <c r="AT72">
        <v>14.369934000000001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80.360896000000011</v>
      </c>
      <c r="BA72">
        <f t="shared" si="4"/>
        <v>2390.6022430000003</v>
      </c>
      <c r="BD72">
        <v>6.94</v>
      </c>
      <c r="BE72">
        <v>1.84</v>
      </c>
      <c r="BF72">
        <v>2.12</v>
      </c>
      <c r="BG72">
        <v>1.72</v>
      </c>
      <c r="BH72">
        <v>6.04</v>
      </c>
      <c r="BI72">
        <v>1.41</v>
      </c>
      <c r="BJ72">
        <v>0.94</v>
      </c>
      <c r="BK72">
        <v>1.66</v>
      </c>
      <c r="BL72">
        <v>0</v>
      </c>
      <c r="BM72">
        <v>0.16</v>
      </c>
      <c r="BN72">
        <v>2.2400000000000002</v>
      </c>
      <c r="BO72">
        <v>3.61</v>
      </c>
      <c r="BP72">
        <v>0.25</v>
      </c>
      <c r="BQ72">
        <v>1.94</v>
      </c>
      <c r="BR72">
        <v>2.1</v>
      </c>
      <c r="BS72">
        <v>1.57</v>
      </c>
      <c r="BT72">
        <v>2.7836759999999998</v>
      </c>
      <c r="BU72">
        <v>1.2859339999999999</v>
      </c>
      <c r="BV72">
        <v>1.861016</v>
      </c>
      <c r="BW72">
        <v>1.861453</v>
      </c>
      <c r="BX72">
        <v>1.8774740000000001</v>
      </c>
      <c r="BY72">
        <v>2.5718679999999998</v>
      </c>
      <c r="BZ72">
        <v>1.2722169999999999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4.7459550000000004</v>
      </c>
      <c r="CK72">
        <v>1.792133</v>
      </c>
      <c r="CL72">
        <v>1.856811</v>
      </c>
      <c r="CM72">
        <v>3.365221</v>
      </c>
      <c r="CN72">
        <v>3.3948659999999999</v>
      </c>
      <c r="CO72">
        <v>4.1149899999999997</v>
      </c>
      <c r="CP72">
        <v>4.080495</v>
      </c>
      <c r="CQ72">
        <v>3.3194249999999998</v>
      </c>
      <c r="CR72">
        <v>0.810867</v>
      </c>
      <c r="CS72">
        <v>2.5488840000000001</v>
      </c>
      <c r="CT72">
        <v>0.47903099999999998</v>
      </c>
      <c r="CU72">
        <v>0.32195499999999999</v>
      </c>
      <c r="CV72">
        <v>0.55537300000000001</v>
      </c>
      <c r="CW72">
        <v>0.92125199999999996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80.360896000000011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505.11953799999998</v>
      </c>
      <c r="L73">
        <v>390.748402</v>
      </c>
      <c r="M73">
        <v>89.035944000000001</v>
      </c>
      <c r="N73">
        <v>114.17551899999999</v>
      </c>
      <c r="O73">
        <v>119.57368200000001</v>
      </c>
      <c r="P73">
        <v>117.85553400000001</v>
      </c>
      <c r="Q73">
        <v>18.43582</v>
      </c>
      <c r="R73">
        <v>38.667897000000004</v>
      </c>
      <c r="S73">
        <v>24.600472</v>
      </c>
      <c r="T73">
        <v>0.53659199999999996</v>
      </c>
      <c r="U73">
        <v>334.38784500000003</v>
      </c>
      <c r="V73">
        <v>11.161497000000001</v>
      </c>
      <c r="W73">
        <v>42.522779</v>
      </c>
      <c r="X73">
        <v>129.101879</v>
      </c>
      <c r="Y73">
        <v>0</v>
      </c>
      <c r="Z73">
        <v>18.839552999999999</v>
      </c>
      <c r="AA73">
        <v>17.032005000000002</v>
      </c>
      <c r="AB73">
        <v>26.200638000000001</v>
      </c>
      <c r="AC73">
        <v>0</v>
      </c>
      <c r="AD73">
        <v>26.721132000000001</v>
      </c>
      <c r="AE73">
        <v>32.600264000000003</v>
      </c>
      <c r="AF73">
        <v>28.719169999999998</v>
      </c>
      <c r="AG73">
        <v>42.301079999999999</v>
      </c>
      <c r="AH73">
        <v>92.492745999999997</v>
      </c>
      <c r="AI73">
        <v>16.430254999999999</v>
      </c>
      <c r="AJ73">
        <v>0</v>
      </c>
      <c r="AK73">
        <v>52.165365999999999</v>
      </c>
      <c r="AL73">
        <v>64.022132999999997</v>
      </c>
      <c r="AM73">
        <v>15.697730999999999</v>
      </c>
      <c r="AN73">
        <v>0.71330300000000002</v>
      </c>
      <c r="AO73">
        <v>0</v>
      </c>
      <c r="AP73">
        <v>2.5776539999999999</v>
      </c>
      <c r="AQ73">
        <v>62.482306000000001</v>
      </c>
      <c r="AR73">
        <v>8.4628219999999992</v>
      </c>
      <c r="AS73">
        <v>12.889706</v>
      </c>
      <c r="AT73">
        <v>14.369934000000001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81.082480000000018</v>
      </c>
      <c r="BA73">
        <f t="shared" si="4"/>
        <v>2551.7236780000003</v>
      </c>
      <c r="BD73">
        <v>6.94</v>
      </c>
      <c r="BE73">
        <v>1.84</v>
      </c>
      <c r="BF73">
        <v>2.12</v>
      </c>
      <c r="BG73">
        <v>1.72</v>
      </c>
      <c r="BH73">
        <v>6.04</v>
      </c>
      <c r="BI73">
        <v>1.41</v>
      </c>
      <c r="BJ73">
        <v>0.94</v>
      </c>
      <c r="BK73">
        <v>1.66</v>
      </c>
      <c r="BL73">
        <v>0</v>
      </c>
      <c r="BM73">
        <v>0.16</v>
      </c>
      <c r="BN73">
        <v>2.2400000000000002</v>
      </c>
      <c r="BO73">
        <v>3.61</v>
      </c>
      <c r="BP73">
        <v>0.25</v>
      </c>
      <c r="BQ73">
        <v>1.94</v>
      </c>
      <c r="BR73">
        <v>2.1</v>
      </c>
      <c r="BS73">
        <v>1.57</v>
      </c>
      <c r="BT73">
        <v>2.8452519999999999</v>
      </c>
      <c r="BU73">
        <v>1.2859339999999999</v>
      </c>
      <c r="BV73">
        <v>1.861016</v>
      </c>
      <c r="BW73">
        <v>1.861453</v>
      </c>
      <c r="BX73">
        <v>1.8774740000000001</v>
      </c>
      <c r="BY73">
        <v>2.5718679999999998</v>
      </c>
      <c r="BZ73">
        <v>1.2722169999999999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4.7459550000000004</v>
      </c>
      <c r="CK73">
        <v>1.792133</v>
      </c>
      <c r="CL73">
        <v>1.856811</v>
      </c>
      <c r="CM73">
        <v>3.365221</v>
      </c>
      <c r="CN73">
        <v>3.3948659999999999</v>
      </c>
      <c r="CO73">
        <v>4.1149899999999997</v>
      </c>
      <c r="CP73">
        <v>4.080495</v>
      </c>
      <c r="CQ73">
        <v>3.3194249999999998</v>
      </c>
      <c r="CR73">
        <v>0.810867</v>
      </c>
      <c r="CS73">
        <v>2.5488840000000001</v>
      </c>
      <c r="CT73">
        <v>0.47903099999999998</v>
      </c>
      <c r="CU73">
        <v>0.79683899999999996</v>
      </c>
      <c r="CV73">
        <v>0.74049699999999996</v>
      </c>
      <c r="CW73">
        <v>0.92125199999999996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81.082480000000018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627.772606</v>
      </c>
      <c r="L74">
        <v>390.47052400000001</v>
      </c>
      <c r="M74">
        <v>89.035944000000001</v>
      </c>
      <c r="N74">
        <v>114.17551899999999</v>
      </c>
      <c r="O74">
        <v>119.57368200000001</v>
      </c>
      <c r="P74">
        <v>117.85553400000001</v>
      </c>
      <c r="Q74">
        <v>20.607431999999999</v>
      </c>
      <c r="R74">
        <v>39.890345000000003</v>
      </c>
      <c r="S74">
        <v>24.874872</v>
      </c>
      <c r="T74">
        <v>0.53659199999999996</v>
      </c>
      <c r="U74">
        <v>334.38784500000003</v>
      </c>
      <c r="V74">
        <v>11.161497000000001</v>
      </c>
      <c r="W74">
        <v>42.522779</v>
      </c>
      <c r="X74">
        <v>129.101879</v>
      </c>
      <c r="Y74">
        <v>0</v>
      </c>
      <c r="Z74">
        <v>18.839552999999999</v>
      </c>
      <c r="AA74">
        <v>26.924194</v>
      </c>
      <c r="AB74">
        <v>26.200638000000001</v>
      </c>
      <c r="AC74">
        <v>0</v>
      </c>
      <c r="AD74">
        <v>27.114090000000001</v>
      </c>
      <c r="AE74">
        <v>49.068491000000002</v>
      </c>
      <c r="AF74">
        <v>28.719169999999998</v>
      </c>
      <c r="AG74">
        <v>42.301079999999999</v>
      </c>
      <c r="AH74">
        <v>92.492745999999997</v>
      </c>
      <c r="AI74">
        <v>16.430254999999999</v>
      </c>
      <c r="AJ74">
        <v>0</v>
      </c>
      <c r="AK74">
        <v>52.165365999999999</v>
      </c>
      <c r="AL74">
        <v>12.247712</v>
      </c>
      <c r="AM74">
        <v>15.697730999999999</v>
      </c>
      <c r="AN74">
        <v>0.71330300000000002</v>
      </c>
      <c r="AO74">
        <v>0</v>
      </c>
      <c r="AP74">
        <v>2.2094179999999999</v>
      </c>
      <c r="AQ74">
        <v>62.482306000000001</v>
      </c>
      <c r="AR74">
        <v>10.578528</v>
      </c>
      <c r="AS74">
        <v>12.889706</v>
      </c>
      <c r="AT74">
        <v>14.369934000000001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81.480900000000005</v>
      </c>
      <c r="BA74">
        <f t="shared" si="4"/>
        <v>2654.8921709999995</v>
      </c>
      <c r="BD74">
        <v>6.94</v>
      </c>
      <c r="BE74">
        <v>1.84</v>
      </c>
      <c r="BF74">
        <v>2.12</v>
      </c>
      <c r="BG74">
        <v>1.72</v>
      </c>
      <c r="BH74">
        <v>6.04</v>
      </c>
      <c r="BI74">
        <v>1.41</v>
      </c>
      <c r="BJ74">
        <v>0.94</v>
      </c>
      <c r="BK74">
        <v>1.66</v>
      </c>
      <c r="BL74">
        <v>0</v>
      </c>
      <c r="BM74">
        <v>0.16</v>
      </c>
      <c r="BN74">
        <v>2.2400000000000002</v>
      </c>
      <c r="BO74">
        <v>3.61</v>
      </c>
      <c r="BP74">
        <v>0.25</v>
      </c>
      <c r="BQ74">
        <v>1.94</v>
      </c>
      <c r="BR74">
        <v>2.1</v>
      </c>
      <c r="BS74">
        <v>1.57</v>
      </c>
      <c r="BT74">
        <v>2.8452519999999999</v>
      </c>
      <c r="BU74">
        <v>1.2859339999999999</v>
      </c>
      <c r="BV74">
        <v>1.861016</v>
      </c>
      <c r="BW74">
        <v>1.861453</v>
      </c>
      <c r="BX74">
        <v>1.8774740000000001</v>
      </c>
      <c r="BY74">
        <v>2.5718679999999998</v>
      </c>
      <c r="BZ74">
        <v>1.2722169999999999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4.7459550000000004</v>
      </c>
      <c r="CK74">
        <v>1.792133</v>
      </c>
      <c r="CL74">
        <v>1.856811</v>
      </c>
      <c r="CM74">
        <v>3.365221</v>
      </c>
      <c r="CN74">
        <v>3.3948659999999999</v>
      </c>
      <c r="CO74">
        <v>4.1149899999999997</v>
      </c>
      <c r="CP74">
        <v>4.080495</v>
      </c>
      <c r="CQ74">
        <v>3.3194249999999998</v>
      </c>
      <c r="CR74">
        <v>0.810867</v>
      </c>
      <c r="CS74">
        <v>2.5488840000000001</v>
      </c>
      <c r="CT74">
        <v>0.47903099999999998</v>
      </c>
      <c r="CU74">
        <v>1.1952590000000001</v>
      </c>
      <c r="CV74">
        <v>0.74049699999999996</v>
      </c>
      <c r="CW74">
        <v>0.92125199999999996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81.480900000000005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654.40010299999994</v>
      </c>
      <c r="L75">
        <v>418.88115399999998</v>
      </c>
      <c r="M75">
        <v>89.035944000000001</v>
      </c>
      <c r="N75">
        <v>114.17551899999999</v>
      </c>
      <c r="O75">
        <v>119.57368200000001</v>
      </c>
      <c r="P75">
        <v>117.85553400000001</v>
      </c>
      <c r="Q75">
        <v>20.607431999999999</v>
      </c>
      <c r="R75">
        <v>39.890345000000003</v>
      </c>
      <c r="S75">
        <v>24.874872</v>
      </c>
      <c r="T75">
        <v>0.53659199999999996</v>
      </c>
      <c r="U75">
        <v>334.38784500000003</v>
      </c>
      <c r="V75">
        <v>11.161497000000001</v>
      </c>
      <c r="W75">
        <v>42.522779</v>
      </c>
      <c r="X75">
        <v>112.921909</v>
      </c>
      <c r="Y75">
        <v>0</v>
      </c>
      <c r="Z75">
        <v>18.839552999999999</v>
      </c>
      <c r="AA75">
        <v>26.924194</v>
      </c>
      <c r="AB75">
        <v>26.200638000000001</v>
      </c>
      <c r="AC75">
        <v>0</v>
      </c>
      <c r="AD75">
        <v>27.114090000000001</v>
      </c>
      <c r="AE75">
        <v>49.068491000000002</v>
      </c>
      <c r="AF75">
        <v>28.719169999999998</v>
      </c>
      <c r="AG75">
        <v>42.301079999999999</v>
      </c>
      <c r="AH75">
        <v>92.492745999999997</v>
      </c>
      <c r="AI75">
        <v>16.430254999999999</v>
      </c>
      <c r="AJ75">
        <v>0</v>
      </c>
      <c r="AK75">
        <v>52.165365999999999</v>
      </c>
      <c r="AL75">
        <v>2.4495420000000001</v>
      </c>
      <c r="AM75">
        <v>15.697730999999999</v>
      </c>
      <c r="AN75">
        <v>0.71330300000000002</v>
      </c>
      <c r="AO75">
        <v>0</v>
      </c>
      <c r="AP75">
        <v>2.2094179999999999</v>
      </c>
      <c r="AQ75">
        <v>62.482306000000001</v>
      </c>
      <c r="AR75">
        <v>17.983498000000001</v>
      </c>
      <c r="AS75">
        <v>12.889706</v>
      </c>
      <c r="AT75">
        <v>14.369934000000001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81.415694000000016</v>
      </c>
      <c r="BA75">
        <f t="shared" si="4"/>
        <v>2691.2919219999994</v>
      </c>
      <c r="BD75">
        <v>6.94</v>
      </c>
      <c r="BE75">
        <v>1.84</v>
      </c>
      <c r="BF75">
        <v>2.12</v>
      </c>
      <c r="BG75">
        <v>1.72</v>
      </c>
      <c r="BH75">
        <v>6.04</v>
      </c>
      <c r="BI75">
        <v>1.41</v>
      </c>
      <c r="BJ75">
        <v>0.94</v>
      </c>
      <c r="BK75">
        <v>1.66</v>
      </c>
      <c r="BL75">
        <v>0</v>
      </c>
      <c r="BM75">
        <v>0.16</v>
      </c>
      <c r="BN75">
        <v>2.2400000000000002</v>
      </c>
      <c r="BO75">
        <v>3.61</v>
      </c>
      <c r="BP75">
        <v>0.25</v>
      </c>
      <c r="BQ75">
        <v>1.94</v>
      </c>
      <c r="BR75">
        <v>2.1</v>
      </c>
      <c r="BS75">
        <v>1.57</v>
      </c>
      <c r="BT75">
        <v>2.8452519999999999</v>
      </c>
      <c r="BU75">
        <v>1.2859339999999999</v>
      </c>
      <c r="BV75">
        <v>1.8506769999999999</v>
      </c>
      <c r="BW75">
        <v>1.861453</v>
      </c>
      <c r="BX75">
        <v>1.8774740000000001</v>
      </c>
      <c r="BY75">
        <v>2.5718679999999998</v>
      </c>
      <c r="BZ75">
        <v>1.2722169999999999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4.6910879999999997</v>
      </c>
      <c r="CK75">
        <v>1.792133</v>
      </c>
      <c r="CL75">
        <v>1.856811</v>
      </c>
      <c r="CM75">
        <v>3.365221</v>
      </c>
      <c r="CN75">
        <v>3.3948659999999999</v>
      </c>
      <c r="CO75">
        <v>4.1149899999999997</v>
      </c>
      <c r="CP75">
        <v>4.080495</v>
      </c>
      <c r="CQ75">
        <v>3.3194249999999998</v>
      </c>
      <c r="CR75">
        <v>0.810867</v>
      </c>
      <c r="CS75">
        <v>2.5488840000000001</v>
      </c>
      <c r="CT75">
        <v>0.47903099999999998</v>
      </c>
      <c r="CU75">
        <v>1.1952590000000001</v>
      </c>
      <c r="CV75">
        <v>0.74049699999999996</v>
      </c>
      <c r="CW75">
        <v>0.92125199999999996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81.415694000000016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654.40010299999994</v>
      </c>
      <c r="L76">
        <v>418.88115399999998</v>
      </c>
      <c r="M76">
        <v>89.035944000000001</v>
      </c>
      <c r="N76">
        <v>114.17551899999999</v>
      </c>
      <c r="O76">
        <v>119.57368200000001</v>
      </c>
      <c r="P76">
        <v>117.85553400000001</v>
      </c>
      <c r="Q76">
        <v>20.607431999999999</v>
      </c>
      <c r="R76">
        <v>39.890345000000003</v>
      </c>
      <c r="S76">
        <v>24.874872</v>
      </c>
      <c r="T76">
        <v>0.53659199999999996</v>
      </c>
      <c r="U76">
        <v>334.38784500000003</v>
      </c>
      <c r="V76">
        <v>11.161497000000001</v>
      </c>
      <c r="W76">
        <v>42.522779</v>
      </c>
      <c r="X76">
        <v>94.232980999999995</v>
      </c>
      <c r="Y76">
        <v>0</v>
      </c>
      <c r="Z76">
        <v>18.839552999999999</v>
      </c>
      <c r="AA76">
        <v>26.924194</v>
      </c>
      <c r="AB76">
        <v>26.200638000000001</v>
      </c>
      <c r="AC76">
        <v>0</v>
      </c>
      <c r="AD76">
        <v>27.114090000000001</v>
      </c>
      <c r="AE76">
        <v>49.068491000000002</v>
      </c>
      <c r="AF76">
        <v>28.719169999999998</v>
      </c>
      <c r="AG76">
        <v>42.301079999999999</v>
      </c>
      <c r="AH76">
        <v>92.492745999999997</v>
      </c>
      <c r="AI76">
        <v>16.430254999999999</v>
      </c>
      <c r="AJ76">
        <v>0</v>
      </c>
      <c r="AK76">
        <v>52.165365999999999</v>
      </c>
      <c r="AL76">
        <v>2.4495420000000001</v>
      </c>
      <c r="AM76">
        <v>15.697730999999999</v>
      </c>
      <c r="AN76">
        <v>0.71330300000000002</v>
      </c>
      <c r="AO76">
        <v>0</v>
      </c>
      <c r="AP76">
        <v>1.4729449999999999</v>
      </c>
      <c r="AQ76">
        <v>62.482306000000001</v>
      </c>
      <c r="AR76">
        <v>17.983498000000001</v>
      </c>
      <c r="AS76">
        <v>12.889706</v>
      </c>
      <c r="AT76">
        <v>14.369934000000001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81.415694000000016</v>
      </c>
      <c r="BA76">
        <f t="shared" si="4"/>
        <v>2671.8665209999995</v>
      </c>
      <c r="BD76">
        <v>6.94</v>
      </c>
      <c r="BE76">
        <v>1.84</v>
      </c>
      <c r="BF76">
        <v>2.12</v>
      </c>
      <c r="BG76">
        <v>1.72</v>
      </c>
      <c r="BH76">
        <v>6.04</v>
      </c>
      <c r="BI76">
        <v>1.41</v>
      </c>
      <c r="BJ76">
        <v>0.94</v>
      </c>
      <c r="BK76">
        <v>1.66</v>
      </c>
      <c r="BL76">
        <v>0</v>
      </c>
      <c r="BM76">
        <v>0.16</v>
      </c>
      <c r="BN76">
        <v>2.2400000000000002</v>
      </c>
      <c r="BO76">
        <v>3.61</v>
      </c>
      <c r="BP76">
        <v>0.25</v>
      </c>
      <c r="BQ76">
        <v>1.94</v>
      </c>
      <c r="BR76">
        <v>2.1</v>
      </c>
      <c r="BS76">
        <v>1.57</v>
      </c>
      <c r="BT76">
        <v>2.8452519999999999</v>
      </c>
      <c r="BU76">
        <v>1.2859339999999999</v>
      </c>
      <c r="BV76">
        <v>1.8506769999999999</v>
      </c>
      <c r="BW76">
        <v>1.861453</v>
      </c>
      <c r="BX76">
        <v>1.8774740000000001</v>
      </c>
      <c r="BY76">
        <v>2.5718679999999998</v>
      </c>
      <c r="BZ76">
        <v>1.2722169999999999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4.6910879999999997</v>
      </c>
      <c r="CK76">
        <v>1.792133</v>
      </c>
      <c r="CL76">
        <v>1.856811</v>
      </c>
      <c r="CM76">
        <v>3.365221</v>
      </c>
      <c r="CN76">
        <v>3.3948659999999999</v>
      </c>
      <c r="CO76">
        <v>4.1149899999999997</v>
      </c>
      <c r="CP76">
        <v>4.080495</v>
      </c>
      <c r="CQ76">
        <v>3.3194249999999998</v>
      </c>
      <c r="CR76">
        <v>0.810867</v>
      </c>
      <c r="CS76">
        <v>2.5488840000000001</v>
      </c>
      <c r="CT76">
        <v>0.47903099999999998</v>
      </c>
      <c r="CU76">
        <v>1.1952590000000001</v>
      </c>
      <c r="CV76">
        <v>0.74049699999999996</v>
      </c>
      <c r="CW76">
        <v>0.92125199999999996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81.415694000000016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654.40010299999994</v>
      </c>
      <c r="L77">
        <v>418.88115399999998</v>
      </c>
      <c r="M77">
        <v>89.035944000000001</v>
      </c>
      <c r="N77">
        <v>114.17551899999999</v>
      </c>
      <c r="O77">
        <v>119.57368200000001</v>
      </c>
      <c r="P77">
        <v>117.85553400000001</v>
      </c>
      <c r="Q77">
        <v>20.607431999999999</v>
      </c>
      <c r="R77">
        <v>39.890345000000003</v>
      </c>
      <c r="S77">
        <v>24.874872</v>
      </c>
      <c r="T77">
        <v>0.53659199999999996</v>
      </c>
      <c r="U77">
        <v>334.38784500000003</v>
      </c>
      <c r="V77">
        <v>11.161497000000001</v>
      </c>
      <c r="W77">
        <v>31.407879999999999</v>
      </c>
      <c r="X77">
        <v>94.232980999999995</v>
      </c>
      <c r="Y77">
        <v>0</v>
      </c>
      <c r="Z77">
        <v>18.839552999999999</v>
      </c>
      <c r="AA77">
        <v>17.032005000000002</v>
      </c>
      <c r="AB77">
        <v>26.200638000000001</v>
      </c>
      <c r="AC77">
        <v>0</v>
      </c>
      <c r="AD77">
        <v>27.114090000000001</v>
      </c>
      <c r="AE77">
        <v>49.068491000000002</v>
      </c>
      <c r="AF77">
        <v>28.719169999999998</v>
      </c>
      <c r="AG77">
        <v>42.301079999999999</v>
      </c>
      <c r="AH77">
        <v>92.492745999999997</v>
      </c>
      <c r="AI77">
        <v>16.430254999999999</v>
      </c>
      <c r="AJ77">
        <v>0</v>
      </c>
      <c r="AK77">
        <v>52.165365999999999</v>
      </c>
      <c r="AL77">
        <v>2.4495420000000001</v>
      </c>
      <c r="AM77">
        <v>15.697730999999999</v>
      </c>
      <c r="AN77">
        <v>0.71330300000000002</v>
      </c>
      <c r="AO77">
        <v>0</v>
      </c>
      <c r="AP77">
        <v>1.4729449999999999</v>
      </c>
      <c r="AQ77">
        <v>62.482306000000001</v>
      </c>
      <c r="AR77">
        <v>17.983498000000001</v>
      </c>
      <c r="AS77">
        <v>12.889706</v>
      </c>
      <c r="AT77">
        <v>14.369934000000001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81.425694000000007</v>
      </c>
      <c r="BA77">
        <f t="shared" si="4"/>
        <v>2650.8694329999994</v>
      </c>
      <c r="BD77">
        <v>6.94</v>
      </c>
      <c r="BE77">
        <v>1.84</v>
      </c>
      <c r="BF77">
        <v>2.12</v>
      </c>
      <c r="BG77">
        <v>1.72</v>
      </c>
      <c r="BH77">
        <v>6.04</v>
      </c>
      <c r="BI77">
        <v>1.41</v>
      </c>
      <c r="BJ77">
        <v>0.94</v>
      </c>
      <c r="BK77">
        <v>1.66</v>
      </c>
      <c r="BL77">
        <v>0</v>
      </c>
      <c r="BM77">
        <v>0.17</v>
      </c>
      <c r="BN77">
        <v>2.2400000000000002</v>
      </c>
      <c r="BO77">
        <v>3.61</v>
      </c>
      <c r="BP77">
        <v>0.25</v>
      </c>
      <c r="BQ77">
        <v>1.94</v>
      </c>
      <c r="BR77">
        <v>2.1</v>
      </c>
      <c r="BS77">
        <v>1.57</v>
      </c>
      <c r="BT77">
        <v>2.8452519999999999</v>
      </c>
      <c r="BU77">
        <v>1.2859339999999999</v>
      </c>
      <c r="BV77">
        <v>1.8506769999999999</v>
      </c>
      <c r="BW77">
        <v>1.861453</v>
      </c>
      <c r="BX77">
        <v>1.8774740000000001</v>
      </c>
      <c r="BY77">
        <v>2.5718679999999998</v>
      </c>
      <c r="BZ77">
        <v>1.2722169999999999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4.6910879999999997</v>
      </c>
      <c r="CK77">
        <v>1.792133</v>
      </c>
      <c r="CL77">
        <v>1.856811</v>
      </c>
      <c r="CM77">
        <v>3.365221</v>
      </c>
      <c r="CN77">
        <v>3.3948659999999999</v>
      </c>
      <c r="CO77">
        <v>4.1149899999999997</v>
      </c>
      <c r="CP77">
        <v>4.080495</v>
      </c>
      <c r="CQ77">
        <v>3.3194249999999998</v>
      </c>
      <c r="CR77">
        <v>0.810867</v>
      </c>
      <c r="CS77">
        <v>2.5488840000000001</v>
      </c>
      <c r="CT77">
        <v>0.47903099999999998</v>
      </c>
      <c r="CU77">
        <v>1.1952590000000001</v>
      </c>
      <c r="CV77">
        <v>0.74049699999999996</v>
      </c>
      <c r="CW77">
        <v>0.92125199999999996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81.425694000000007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654.40010299999994</v>
      </c>
      <c r="L78">
        <v>418.88115399999998</v>
      </c>
      <c r="M78">
        <v>89.035944000000001</v>
      </c>
      <c r="N78">
        <v>114.17551899999999</v>
      </c>
      <c r="O78">
        <v>119.57368200000001</v>
      </c>
      <c r="P78">
        <v>117.85553400000001</v>
      </c>
      <c r="Q78">
        <v>20.607431999999999</v>
      </c>
      <c r="R78">
        <v>39.890345000000003</v>
      </c>
      <c r="S78">
        <v>24.874872</v>
      </c>
      <c r="T78">
        <v>0.53659199999999996</v>
      </c>
      <c r="U78">
        <v>334.38784500000003</v>
      </c>
      <c r="V78">
        <v>11.161497000000001</v>
      </c>
      <c r="W78">
        <v>31.407879999999999</v>
      </c>
      <c r="X78">
        <v>94.232980999999995</v>
      </c>
      <c r="Y78">
        <v>0</v>
      </c>
      <c r="Z78">
        <v>12.603971</v>
      </c>
      <c r="AA78">
        <v>13.462097</v>
      </c>
      <c r="AB78">
        <v>26.200638000000001</v>
      </c>
      <c r="AC78">
        <v>0</v>
      </c>
      <c r="AD78">
        <v>27.114090000000001</v>
      </c>
      <c r="AE78">
        <v>49.068491000000002</v>
      </c>
      <c r="AF78">
        <v>28.719169999999998</v>
      </c>
      <c r="AG78">
        <v>42.301079999999999</v>
      </c>
      <c r="AH78">
        <v>92.492745999999997</v>
      </c>
      <c r="AI78">
        <v>16.430254999999999</v>
      </c>
      <c r="AJ78">
        <v>0</v>
      </c>
      <c r="AK78">
        <v>52.165365999999999</v>
      </c>
      <c r="AL78">
        <v>2.4495420000000001</v>
      </c>
      <c r="AM78">
        <v>15.697730999999999</v>
      </c>
      <c r="AN78">
        <v>0.71330300000000002</v>
      </c>
      <c r="AO78">
        <v>0</v>
      </c>
      <c r="AP78">
        <v>1.4729449999999999</v>
      </c>
      <c r="AQ78">
        <v>62.482306000000001</v>
      </c>
      <c r="AR78">
        <v>17.983498000000001</v>
      </c>
      <c r="AS78">
        <v>12.889706</v>
      </c>
      <c r="AT78">
        <v>14.369934000000001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81.425694000000007</v>
      </c>
      <c r="BA78">
        <f t="shared" si="4"/>
        <v>2641.0639429999997</v>
      </c>
      <c r="BD78">
        <v>6.94</v>
      </c>
      <c r="BE78">
        <v>1.84</v>
      </c>
      <c r="BF78">
        <v>2.12</v>
      </c>
      <c r="BG78">
        <v>1.72</v>
      </c>
      <c r="BH78">
        <v>6.04</v>
      </c>
      <c r="BI78">
        <v>1.41</v>
      </c>
      <c r="BJ78">
        <v>0.94</v>
      </c>
      <c r="BK78">
        <v>1.66</v>
      </c>
      <c r="BL78">
        <v>0</v>
      </c>
      <c r="BM78">
        <v>0.17</v>
      </c>
      <c r="BN78">
        <v>2.2400000000000002</v>
      </c>
      <c r="BO78">
        <v>3.61</v>
      </c>
      <c r="BP78">
        <v>0.25</v>
      </c>
      <c r="BQ78">
        <v>1.94</v>
      </c>
      <c r="BR78">
        <v>2.1</v>
      </c>
      <c r="BS78">
        <v>1.57</v>
      </c>
      <c r="BT78">
        <v>2.8452519999999999</v>
      </c>
      <c r="BU78">
        <v>1.2859339999999999</v>
      </c>
      <c r="BV78">
        <v>1.8506769999999999</v>
      </c>
      <c r="BW78">
        <v>1.861453</v>
      </c>
      <c r="BX78">
        <v>1.8774740000000001</v>
      </c>
      <c r="BY78">
        <v>2.5718679999999998</v>
      </c>
      <c r="BZ78">
        <v>1.2722169999999999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4.6910879999999997</v>
      </c>
      <c r="CK78">
        <v>1.792133</v>
      </c>
      <c r="CL78">
        <v>1.856811</v>
      </c>
      <c r="CM78">
        <v>3.365221</v>
      </c>
      <c r="CN78">
        <v>3.3948659999999999</v>
      </c>
      <c r="CO78">
        <v>4.1149899999999997</v>
      </c>
      <c r="CP78">
        <v>4.080495</v>
      </c>
      <c r="CQ78">
        <v>3.3194249999999998</v>
      </c>
      <c r="CR78">
        <v>0.810867</v>
      </c>
      <c r="CS78">
        <v>2.5488840000000001</v>
      </c>
      <c r="CT78">
        <v>0.47903099999999998</v>
      </c>
      <c r="CU78">
        <v>1.1952590000000001</v>
      </c>
      <c r="CV78">
        <v>0.74049699999999996</v>
      </c>
      <c r="CW78">
        <v>0.92125199999999996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81.425694000000007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654.40010299999994</v>
      </c>
      <c r="L79">
        <v>418.88115399999998</v>
      </c>
      <c r="M79">
        <v>89.035944000000001</v>
      </c>
      <c r="N79">
        <v>114.17551899999999</v>
      </c>
      <c r="O79">
        <v>119.57368200000001</v>
      </c>
      <c r="P79">
        <v>117.85553400000001</v>
      </c>
      <c r="Q79">
        <v>20.607431999999999</v>
      </c>
      <c r="R79">
        <v>39.890345000000003</v>
      </c>
      <c r="S79">
        <v>24.874872</v>
      </c>
      <c r="T79">
        <v>0.53659199999999996</v>
      </c>
      <c r="U79">
        <v>334.38784500000003</v>
      </c>
      <c r="V79">
        <v>11.161497000000001</v>
      </c>
      <c r="W79">
        <v>41.359524</v>
      </c>
      <c r="X79">
        <v>112.921909</v>
      </c>
      <c r="Y79">
        <v>0</v>
      </c>
      <c r="Z79">
        <v>7.3781400000000001</v>
      </c>
      <c r="AA79">
        <v>11.278972</v>
      </c>
      <c r="AB79">
        <v>26.200638000000001</v>
      </c>
      <c r="AC79">
        <v>0</v>
      </c>
      <c r="AD79">
        <v>15.718313</v>
      </c>
      <c r="AE79">
        <v>32.600264000000003</v>
      </c>
      <c r="AF79">
        <v>26.480049000000001</v>
      </c>
      <c r="AG79">
        <v>42.301079999999999</v>
      </c>
      <c r="AH79">
        <v>92.492745999999997</v>
      </c>
      <c r="AI79">
        <v>5.0554629999999996</v>
      </c>
      <c r="AJ79">
        <v>0</v>
      </c>
      <c r="AK79">
        <v>52.165365999999999</v>
      </c>
      <c r="AL79">
        <v>2.4495420000000001</v>
      </c>
      <c r="AM79">
        <v>15.697730999999999</v>
      </c>
      <c r="AN79">
        <v>0.71330300000000002</v>
      </c>
      <c r="AO79">
        <v>0</v>
      </c>
      <c r="AP79">
        <v>1.4729449999999999</v>
      </c>
      <c r="AQ79">
        <v>62.482306000000001</v>
      </c>
      <c r="AR79">
        <v>17.983498000000001</v>
      </c>
      <c r="AS79">
        <v>12.889706</v>
      </c>
      <c r="AT79">
        <v>14.369934000000001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80.395769999999985</v>
      </c>
      <c r="BA79">
        <f t="shared" si="4"/>
        <v>2619.7877179999996</v>
      </c>
      <c r="BD79">
        <v>6.94</v>
      </c>
      <c r="BE79">
        <v>1.84</v>
      </c>
      <c r="BF79">
        <v>2.12</v>
      </c>
      <c r="BG79">
        <v>1.52</v>
      </c>
      <c r="BH79">
        <v>6.04</v>
      </c>
      <c r="BI79">
        <v>1.41</v>
      </c>
      <c r="BJ79">
        <v>0.94</v>
      </c>
      <c r="BK79">
        <v>1.66</v>
      </c>
      <c r="BL79">
        <v>0</v>
      </c>
      <c r="BM79">
        <v>0.17</v>
      </c>
      <c r="BN79">
        <v>2.2400000000000002</v>
      </c>
      <c r="BO79">
        <v>3.61</v>
      </c>
      <c r="BP79">
        <v>0.25</v>
      </c>
      <c r="BQ79">
        <v>1.94</v>
      </c>
      <c r="BR79">
        <v>2.1</v>
      </c>
      <c r="BS79">
        <v>1.57</v>
      </c>
      <c r="BT79">
        <v>2.8452519999999999</v>
      </c>
      <c r="BU79">
        <v>1.2859339999999999</v>
      </c>
      <c r="BV79">
        <v>1.8506769999999999</v>
      </c>
      <c r="BW79">
        <v>1.861453</v>
      </c>
      <c r="BX79">
        <v>1.8774740000000001</v>
      </c>
      <c r="BY79">
        <v>2.5718679999999998</v>
      </c>
      <c r="BZ79">
        <v>1.2722169999999999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4.6910879999999997</v>
      </c>
      <c r="CK79">
        <v>1.792133</v>
      </c>
      <c r="CL79">
        <v>1.856811</v>
      </c>
      <c r="CM79">
        <v>3.365221</v>
      </c>
      <c r="CN79">
        <v>3.3948659999999999</v>
      </c>
      <c r="CO79">
        <v>4.1149899999999997</v>
      </c>
      <c r="CP79">
        <v>4.080495</v>
      </c>
      <c r="CQ79">
        <v>3.3194249999999998</v>
      </c>
      <c r="CR79">
        <v>0.810867</v>
      </c>
      <c r="CS79">
        <v>2.5488840000000001</v>
      </c>
      <c r="CT79">
        <v>5.2893000000000003E-2</v>
      </c>
      <c r="CU79">
        <v>0.79683899999999996</v>
      </c>
      <c r="CV79">
        <v>0.73513099999999998</v>
      </c>
      <c r="CW79">
        <v>0.92125199999999996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80.395769999999985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654.40010299999994</v>
      </c>
      <c r="L80">
        <v>418.88115399999998</v>
      </c>
      <c r="M80">
        <v>89.035944000000001</v>
      </c>
      <c r="N80">
        <v>114.17551899999999</v>
      </c>
      <c r="O80">
        <v>119.57368200000001</v>
      </c>
      <c r="P80">
        <v>117.85553400000001</v>
      </c>
      <c r="Q80">
        <v>20.607431999999999</v>
      </c>
      <c r="R80">
        <v>39.890345000000003</v>
      </c>
      <c r="S80">
        <v>24.874872</v>
      </c>
      <c r="T80">
        <v>0.53659199999999996</v>
      </c>
      <c r="U80">
        <v>334.38784500000003</v>
      </c>
      <c r="V80">
        <v>11.161497000000001</v>
      </c>
      <c r="W80">
        <v>41.359524</v>
      </c>
      <c r="X80">
        <v>112.921909</v>
      </c>
      <c r="Y80">
        <v>0</v>
      </c>
      <c r="Z80">
        <v>1.05402</v>
      </c>
      <c r="AA80">
        <v>7.1912909999999997</v>
      </c>
      <c r="AB80">
        <v>13.03382</v>
      </c>
      <c r="AC80">
        <v>0</v>
      </c>
      <c r="AD80">
        <v>0</v>
      </c>
      <c r="AE80">
        <v>30.562747000000002</v>
      </c>
      <c r="AF80">
        <v>26.285342</v>
      </c>
      <c r="AG80">
        <v>42.301079999999999</v>
      </c>
      <c r="AH80">
        <v>69.369560000000007</v>
      </c>
      <c r="AI80">
        <v>0</v>
      </c>
      <c r="AJ80">
        <v>0</v>
      </c>
      <c r="AK80">
        <v>52.165365999999999</v>
      </c>
      <c r="AL80">
        <v>2.4495420000000001</v>
      </c>
      <c r="AM80">
        <v>15.697730999999999</v>
      </c>
      <c r="AN80">
        <v>0.71330300000000002</v>
      </c>
      <c r="AO80">
        <v>0</v>
      </c>
      <c r="AP80">
        <v>1.4729449999999999</v>
      </c>
      <c r="AQ80">
        <v>62.482306000000001</v>
      </c>
      <c r="AR80">
        <v>17.983498000000001</v>
      </c>
      <c r="AS80">
        <v>12.889706</v>
      </c>
      <c r="AT80">
        <v>14.369934000000001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79.588234999999997</v>
      </c>
      <c r="BA80">
        <f t="shared" si="4"/>
        <v>2549.2723780000006</v>
      </c>
      <c r="BD80">
        <v>6.94</v>
      </c>
      <c r="BE80">
        <v>1.84</v>
      </c>
      <c r="BF80">
        <v>2.12</v>
      </c>
      <c r="BG80">
        <v>1.42</v>
      </c>
      <c r="BH80">
        <v>6.04</v>
      </c>
      <c r="BI80">
        <v>1.41</v>
      </c>
      <c r="BJ80">
        <v>0.94</v>
      </c>
      <c r="BK80">
        <v>1.66</v>
      </c>
      <c r="BL80">
        <v>0</v>
      </c>
      <c r="BM80">
        <v>0.17</v>
      </c>
      <c r="BN80">
        <v>2.2400000000000002</v>
      </c>
      <c r="BO80">
        <v>3.61</v>
      </c>
      <c r="BP80">
        <v>0.25</v>
      </c>
      <c r="BQ80">
        <v>1.94</v>
      </c>
      <c r="BR80">
        <v>2.1</v>
      </c>
      <c r="BS80">
        <v>1.57</v>
      </c>
      <c r="BT80">
        <v>2.8452519999999999</v>
      </c>
      <c r="BU80">
        <v>1.2859339999999999</v>
      </c>
      <c r="BV80">
        <v>1.8506769999999999</v>
      </c>
      <c r="BW80">
        <v>1.861453</v>
      </c>
      <c r="BX80">
        <v>1.8774740000000001</v>
      </c>
      <c r="BY80">
        <v>2.5718679999999998</v>
      </c>
      <c r="BZ80">
        <v>1.2722169999999999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4.6910879999999997</v>
      </c>
      <c r="CK80">
        <v>1.792133</v>
      </c>
      <c r="CL80">
        <v>1.856811</v>
      </c>
      <c r="CM80">
        <v>3.365221</v>
      </c>
      <c r="CN80">
        <v>3.3948659999999999</v>
      </c>
      <c r="CO80">
        <v>4.1149899999999997</v>
      </c>
      <c r="CP80">
        <v>4.080495</v>
      </c>
      <c r="CQ80">
        <v>3.3194249999999998</v>
      </c>
      <c r="CR80">
        <v>0.810867</v>
      </c>
      <c r="CS80">
        <v>2.5488840000000001</v>
      </c>
      <c r="CT80">
        <v>0</v>
      </c>
      <c r="CU80">
        <v>0.32195499999999999</v>
      </c>
      <c r="CV80">
        <v>0.55537300000000001</v>
      </c>
      <c r="CW80">
        <v>0.92125199999999996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79.588234999999997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654.40010299999994</v>
      </c>
      <c r="L81">
        <v>413.13195400000001</v>
      </c>
      <c r="M81">
        <v>89.035944000000001</v>
      </c>
      <c r="N81">
        <v>114.17551899999999</v>
      </c>
      <c r="O81">
        <v>119.57368200000001</v>
      </c>
      <c r="P81">
        <v>117.85553400000001</v>
      </c>
      <c r="Q81">
        <v>20.607431999999999</v>
      </c>
      <c r="R81">
        <v>39.890345000000003</v>
      </c>
      <c r="S81">
        <v>24.874872</v>
      </c>
      <c r="T81">
        <v>0.53659199999999996</v>
      </c>
      <c r="U81">
        <v>334.38784500000003</v>
      </c>
      <c r="V81">
        <v>11.161497000000001</v>
      </c>
      <c r="W81">
        <v>41.359524</v>
      </c>
      <c r="X81">
        <v>112.921909</v>
      </c>
      <c r="Y81">
        <v>0</v>
      </c>
      <c r="Z81">
        <v>1.05402</v>
      </c>
      <c r="AA81">
        <v>0</v>
      </c>
      <c r="AB81">
        <v>13.03382</v>
      </c>
      <c r="AC81">
        <v>0</v>
      </c>
      <c r="AD81">
        <v>0</v>
      </c>
      <c r="AE81">
        <v>15.281374</v>
      </c>
      <c r="AF81">
        <v>26.285342</v>
      </c>
      <c r="AG81">
        <v>42.301079999999999</v>
      </c>
      <c r="AH81">
        <v>46.246372999999998</v>
      </c>
      <c r="AI81">
        <v>0</v>
      </c>
      <c r="AJ81">
        <v>0</v>
      </c>
      <c r="AK81">
        <v>52.165365999999999</v>
      </c>
      <c r="AL81">
        <v>2.4495420000000001</v>
      </c>
      <c r="AM81">
        <v>15.697730999999999</v>
      </c>
      <c r="AN81">
        <v>0.71330300000000002</v>
      </c>
      <c r="AO81">
        <v>0</v>
      </c>
      <c r="AP81">
        <v>1.4729449999999999</v>
      </c>
      <c r="AQ81">
        <v>62.482306000000001</v>
      </c>
      <c r="AR81">
        <v>17.983498000000001</v>
      </c>
      <c r="AS81">
        <v>12.889706</v>
      </c>
      <c r="AT81">
        <v>14.369934000000001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79.273188000000005</v>
      </c>
      <c r="BA81">
        <f t="shared" si="4"/>
        <v>2497.6122800000003</v>
      </c>
      <c r="BD81">
        <v>6.94</v>
      </c>
      <c r="BE81">
        <v>1.84</v>
      </c>
      <c r="BF81">
        <v>2.12</v>
      </c>
      <c r="BG81">
        <v>1.42</v>
      </c>
      <c r="BH81">
        <v>6.04</v>
      </c>
      <c r="BI81">
        <v>1.41</v>
      </c>
      <c r="BJ81">
        <v>0.94</v>
      </c>
      <c r="BK81">
        <v>1.66</v>
      </c>
      <c r="BL81">
        <v>0</v>
      </c>
      <c r="BM81">
        <v>0.17</v>
      </c>
      <c r="BN81">
        <v>2.2400000000000002</v>
      </c>
      <c r="BO81">
        <v>3.61</v>
      </c>
      <c r="BP81">
        <v>0.25</v>
      </c>
      <c r="BQ81">
        <v>1.94</v>
      </c>
      <c r="BR81">
        <v>2.1</v>
      </c>
      <c r="BS81">
        <v>1.57</v>
      </c>
      <c r="BT81">
        <v>2.8452519999999999</v>
      </c>
      <c r="BU81">
        <v>1.2859339999999999</v>
      </c>
      <c r="BV81">
        <v>1.8506769999999999</v>
      </c>
      <c r="BW81">
        <v>1.861453</v>
      </c>
      <c r="BX81">
        <v>1.8774740000000001</v>
      </c>
      <c r="BY81">
        <v>2.5718679999999998</v>
      </c>
      <c r="BZ81">
        <v>1.2722169999999999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4.883121</v>
      </c>
      <c r="CK81">
        <v>1.792133</v>
      </c>
      <c r="CL81">
        <v>1.856811</v>
      </c>
      <c r="CM81">
        <v>3.365221</v>
      </c>
      <c r="CN81">
        <v>3.3948659999999999</v>
      </c>
      <c r="CO81">
        <v>4.1149899999999997</v>
      </c>
      <c r="CP81">
        <v>4.080495</v>
      </c>
      <c r="CQ81">
        <v>3.3194249999999998</v>
      </c>
      <c r="CR81">
        <v>0.810867</v>
      </c>
      <c r="CS81">
        <v>2.5488840000000001</v>
      </c>
      <c r="CT81">
        <v>0</v>
      </c>
      <c r="CU81">
        <v>0</v>
      </c>
      <c r="CV81">
        <v>0.37024800000000002</v>
      </c>
      <c r="CW81">
        <v>0.92125199999999996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79.273188000000005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654.40010299999994</v>
      </c>
      <c r="L82">
        <v>413.13195400000001</v>
      </c>
      <c r="M82">
        <v>89.035944000000001</v>
      </c>
      <c r="N82">
        <v>114.17551899999999</v>
      </c>
      <c r="O82">
        <v>119.57368200000001</v>
      </c>
      <c r="P82">
        <v>117.85553400000001</v>
      </c>
      <c r="Q82">
        <v>20.607431999999999</v>
      </c>
      <c r="R82">
        <v>39.890345000000003</v>
      </c>
      <c r="S82">
        <v>24.874872</v>
      </c>
      <c r="T82">
        <v>0.53659199999999996</v>
      </c>
      <c r="U82">
        <v>334.38784500000003</v>
      </c>
      <c r="V82">
        <v>11.161497000000001</v>
      </c>
      <c r="W82">
        <v>41.359524</v>
      </c>
      <c r="X82">
        <v>112.921909</v>
      </c>
      <c r="Y82">
        <v>0</v>
      </c>
      <c r="Z82">
        <v>1.05402</v>
      </c>
      <c r="AA82">
        <v>0</v>
      </c>
      <c r="AB82">
        <v>13.03382</v>
      </c>
      <c r="AC82">
        <v>0</v>
      </c>
      <c r="AD82">
        <v>0</v>
      </c>
      <c r="AE82">
        <v>15.281374</v>
      </c>
      <c r="AF82">
        <v>26.285342</v>
      </c>
      <c r="AG82">
        <v>42.301079999999999</v>
      </c>
      <c r="AH82">
        <v>43.531505000000003</v>
      </c>
      <c r="AI82">
        <v>0</v>
      </c>
      <c r="AJ82">
        <v>0</v>
      </c>
      <c r="AK82">
        <v>52.165365999999999</v>
      </c>
      <c r="AL82">
        <v>2.4495420000000001</v>
      </c>
      <c r="AM82">
        <v>10.465154</v>
      </c>
      <c r="AN82">
        <v>0.71330300000000002</v>
      </c>
      <c r="AO82">
        <v>0</v>
      </c>
      <c r="AP82">
        <v>1.4729449999999999</v>
      </c>
      <c r="AQ82">
        <v>43.636428000000002</v>
      </c>
      <c r="AR82">
        <v>17.983498000000001</v>
      </c>
      <c r="AS82">
        <v>12.889706</v>
      </c>
      <c r="AT82">
        <v>14.369934000000001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79.251725000000008</v>
      </c>
      <c r="BA82">
        <f t="shared" si="4"/>
        <v>2470.7974939999999</v>
      </c>
      <c r="BD82">
        <v>6.94</v>
      </c>
      <c r="BE82">
        <v>1.84</v>
      </c>
      <c r="BF82">
        <v>2.12</v>
      </c>
      <c r="BG82">
        <v>1.42</v>
      </c>
      <c r="BH82">
        <v>6.04</v>
      </c>
      <c r="BI82">
        <v>1.41</v>
      </c>
      <c r="BJ82">
        <v>0.94</v>
      </c>
      <c r="BK82">
        <v>1.66</v>
      </c>
      <c r="BL82">
        <v>0</v>
      </c>
      <c r="BM82">
        <v>0.17</v>
      </c>
      <c r="BN82">
        <v>2.2400000000000002</v>
      </c>
      <c r="BO82">
        <v>3.61</v>
      </c>
      <c r="BP82">
        <v>0.25</v>
      </c>
      <c r="BQ82">
        <v>1.94</v>
      </c>
      <c r="BR82">
        <v>2.1</v>
      </c>
      <c r="BS82">
        <v>1.57</v>
      </c>
      <c r="BT82">
        <v>2.8452519999999999</v>
      </c>
      <c r="BU82">
        <v>1.2859339999999999</v>
      </c>
      <c r="BV82">
        <v>1.8506769999999999</v>
      </c>
      <c r="BW82">
        <v>1.861453</v>
      </c>
      <c r="BX82">
        <v>1.8774740000000001</v>
      </c>
      <c r="BY82">
        <v>2.5718679999999998</v>
      </c>
      <c r="BZ82">
        <v>1.2722169999999999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4.883121</v>
      </c>
      <c r="CK82">
        <v>1.792133</v>
      </c>
      <c r="CL82">
        <v>1.856811</v>
      </c>
      <c r="CM82">
        <v>3.365221</v>
      </c>
      <c r="CN82">
        <v>3.3948659999999999</v>
      </c>
      <c r="CO82">
        <v>4.1149899999999997</v>
      </c>
      <c r="CP82">
        <v>4.080495</v>
      </c>
      <c r="CQ82">
        <v>3.3194249999999998</v>
      </c>
      <c r="CR82">
        <v>0.810867</v>
      </c>
      <c r="CS82">
        <v>2.5488840000000001</v>
      </c>
      <c r="CT82">
        <v>0</v>
      </c>
      <c r="CU82">
        <v>0</v>
      </c>
      <c r="CV82">
        <v>0.34878500000000001</v>
      </c>
      <c r="CW82">
        <v>0.92125199999999996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79.251725000000008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591.73754099999996</v>
      </c>
      <c r="L83">
        <v>389.74229200000002</v>
      </c>
      <c r="M83">
        <v>89.035944000000001</v>
      </c>
      <c r="N83">
        <v>114.17551899999999</v>
      </c>
      <c r="O83">
        <v>119.57368200000001</v>
      </c>
      <c r="P83">
        <v>117.85553400000001</v>
      </c>
      <c r="Q83">
        <v>16.333860000000001</v>
      </c>
      <c r="R83">
        <v>32.973481999999997</v>
      </c>
      <c r="S83">
        <v>22.483888</v>
      </c>
      <c r="T83">
        <v>0.53659199999999996</v>
      </c>
      <c r="U83">
        <v>334.38784500000003</v>
      </c>
      <c r="V83">
        <v>11.161497000000001</v>
      </c>
      <c r="W83">
        <v>41.359524</v>
      </c>
      <c r="X83">
        <v>129.101879</v>
      </c>
      <c r="Y83">
        <v>0</v>
      </c>
      <c r="Z83">
        <v>6.2798509999999998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26.285342</v>
      </c>
      <c r="AG83">
        <v>42.301079999999999</v>
      </c>
      <c r="AH83">
        <v>23.123187000000001</v>
      </c>
      <c r="AI83">
        <v>0</v>
      </c>
      <c r="AJ83">
        <v>0</v>
      </c>
      <c r="AK83">
        <v>52.165365999999999</v>
      </c>
      <c r="AL83">
        <v>2.4495420000000001</v>
      </c>
      <c r="AM83">
        <v>10.465154</v>
      </c>
      <c r="AN83">
        <v>0.71330300000000002</v>
      </c>
      <c r="AO83">
        <v>0</v>
      </c>
      <c r="AP83">
        <v>2.8231449999999998</v>
      </c>
      <c r="AQ83">
        <v>36.363689999999998</v>
      </c>
      <c r="AR83">
        <v>17.983498000000001</v>
      </c>
      <c r="AS83">
        <v>11.342942000000001</v>
      </c>
      <c r="AT83">
        <v>14.369934000000001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79.407242999999994</v>
      </c>
      <c r="BA83">
        <f t="shared" si="4"/>
        <v>2336.5323560000002</v>
      </c>
      <c r="BD83">
        <v>6.94</v>
      </c>
      <c r="BE83">
        <v>1.84</v>
      </c>
      <c r="BF83">
        <v>2.12</v>
      </c>
      <c r="BG83">
        <v>1.53</v>
      </c>
      <c r="BH83">
        <v>6.04</v>
      </c>
      <c r="BI83">
        <v>1.41</v>
      </c>
      <c r="BJ83">
        <v>0.94</v>
      </c>
      <c r="BK83">
        <v>1.66</v>
      </c>
      <c r="BL83">
        <v>0</v>
      </c>
      <c r="BM83">
        <v>0.17</v>
      </c>
      <c r="BN83">
        <v>2.2400000000000002</v>
      </c>
      <c r="BO83">
        <v>3.61</v>
      </c>
      <c r="BP83">
        <v>0.25</v>
      </c>
      <c r="BQ83">
        <v>1.94</v>
      </c>
      <c r="BR83">
        <v>2.1</v>
      </c>
      <c r="BS83">
        <v>1.57</v>
      </c>
      <c r="BT83">
        <v>2.8452519999999999</v>
      </c>
      <c r="BU83">
        <v>1.2859339999999999</v>
      </c>
      <c r="BV83">
        <v>1.8506769999999999</v>
      </c>
      <c r="BW83">
        <v>1.861453</v>
      </c>
      <c r="BX83">
        <v>1.8774740000000001</v>
      </c>
      <c r="BY83">
        <v>2.5718679999999998</v>
      </c>
      <c r="BZ83">
        <v>1.2722169999999999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5.0922999999999998</v>
      </c>
      <c r="CK83">
        <v>1.792133</v>
      </c>
      <c r="CL83">
        <v>1.856811</v>
      </c>
      <c r="CM83">
        <v>3.365221</v>
      </c>
      <c r="CN83">
        <v>3.3948659999999999</v>
      </c>
      <c r="CO83">
        <v>4.1149899999999997</v>
      </c>
      <c r="CP83">
        <v>4.080495</v>
      </c>
      <c r="CQ83">
        <v>3.3194249999999998</v>
      </c>
      <c r="CR83">
        <v>0.810867</v>
      </c>
      <c r="CS83">
        <v>2.5488840000000001</v>
      </c>
      <c r="CT83">
        <v>0</v>
      </c>
      <c r="CU83">
        <v>0</v>
      </c>
      <c r="CV83">
        <v>0.18512400000000001</v>
      </c>
      <c r="CW83">
        <v>0.92125199999999996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79.407242999999994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505.05246399999999</v>
      </c>
      <c r="L84">
        <v>389.74229200000002</v>
      </c>
      <c r="M84">
        <v>89.035944000000001</v>
      </c>
      <c r="N84">
        <v>114.17551899999999</v>
      </c>
      <c r="O84">
        <v>119.57368200000001</v>
      </c>
      <c r="P84">
        <v>117.85553400000001</v>
      </c>
      <c r="Q84">
        <v>16.333860000000001</v>
      </c>
      <c r="R84">
        <v>32.540951</v>
      </c>
      <c r="S84">
        <v>20.499008</v>
      </c>
      <c r="T84">
        <v>0.53659199999999996</v>
      </c>
      <c r="U84">
        <v>334.38784500000003</v>
      </c>
      <c r="V84">
        <v>11.161497000000001</v>
      </c>
      <c r="W84">
        <v>41.359524</v>
      </c>
      <c r="X84">
        <v>129.101879</v>
      </c>
      <c r="Y84">
        <v>0</v>
      </c>
      <c r="Z84">
        <v>6.2798509999999998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26.285342</v>
      </c>
      <c r="AG84">
        <v>42.301079999999999</v>
      </c>
      <c r="AH84">
        <v>18.723227999999999</v>
      </c>
      <c r="AI84">
        <v>0</v>
      </c>
      <c r="AJ84">
        <v>0</v>
      </c>
      <c r="AK84">
        <v>52.165365999999999</v>
      </c>
      <c r="AL84">
        <v>2.4495420000000001</v>
      </c>
      <c r="AM84">
        <v>10.465154</v>
      </c>
      <c r="AN84">
        <v>0.71330300000000002</v>
      </c>
      <c r="AO84">
        <v>0</v>
      </c>
      <c r="AP84">
        <v>2.8231449999999998</v>
      </c>
      <c r="AQ84">
        <v>29.090952000000001</v>
      </c>
      <c r="AR84">
        <v>17.983498000000001</v>
      </c>
      <c r="AS84">
        <v>11.342942000000001</v>
      </c>
      <c r="AT84">
        <v>14.369934000000001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79.43236499999999</v>
      </c>
      <c r="BA84">
        <f t="shared" si="4"/>
        <v>2235.7822929999998</v>
      </c>
      <c r="BD84">
        <v>6.94</v>
      </c>
      <c r="BE84">
        <v>1.84</v>
      </c>
      <c r="BF84">
        <v>2.12</v>
      </c>
      <c r="BG84">
        <v>1.59</v>
      </c>
      <c r="BH84">
        <v>6.04</v>
      </c>
      <c r="BI84">
        <v>1.41</v>
      </c>
      <c r="BJ84">
        <v>0.94</v>
      </c>
      <c r="BK84">
        <v>1.66</v>
      </c>
      <c r="BL84">
        <v>0</v>
      </c>
      <c r="BM84">
        <v>0.17</v>
      </c>
      <c r="BN84">
        <v>2.2400000000000002</v>
      </c>
      <c r="BO84">
        <v>3.61</v>
      </c>
      <c r="BP84">
        <v>0.25</v>
      </c>
      <c r="BQ84">
        <v>1.94</v>
      </c>
      <c r="BR84">
        <v>2.1</v>
      </c>
      <c r="BS84">
        <v>1.57</v>
      </c>
      <c r="BT84">
        <v>2.8452519999999999</v>
      </c>
      <c r="BU84">
        <v>1.2859339999999999</v>
      </c>
      <c r="BV84">
        <v>1.8506769999999999</v>
      </c>
      <c r="BW84">
        <v>1.861453</v>
      </c>
      <c r="BX84">
        <v>1.8774740000000001</v>
      </c>
      <c r="BY84">
        <v>2.5718679999999998</v>
      </c>
      <c r="BZ84">
        <v>1.2722169999999999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5.0922999999999998</v>
      </c>
      <c r="CK84">
        <v>1.792133</v>
      </c>
      <c r="CL84">
        <v>1.856811</v>
      </c>
      <c r="CM84">
        <v>3.365221</v>
      </c>
      <c r="CN84">
        <v>3.3948659999999999</v>
      </c>
      <c r="CO84">
        <v>4.1149899999999997</v>
      </c>
      <c r="CP84">
        <v>4.080495</v>
      </c>
      <c r="CQ84">
        <v>3.3194249999999998</v>
      </c>
      <c r="CR84">
        <v>0.810867</v>
      </c>
      <c r="CS84">
        <v>2.5488840000000001</v>
      </c>
      <c r="CT84">
        <v>0</v>
      </c>
      <c r="CU84">
        <v>0</v>
      </c>
      <c r="CV84">
        <v>0.15024599999999999</v>
      </c>
      <c r="CW84">
        <v>0.92125199999999996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79.43236499999999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506.84641099999999</v>
      </c>
      <c r="L85">
        <v>389.74229200000002</v>
      </c>
      <c r="M85">
        <v>89.035944000000001</v>
      </c>
      <c r="N85">
        <v>114.17551899999999</v>
      </c>
      <c r="O85">
        <v>119.57368200000001</v>
      </c>
      <c r="P85">
        <v>117.85553400000001</v>
      </c>
      <c r="Q85">
        <v>16.333860000000001</v>
      </c>
      <c r="R85">
        <v>32.540951</v>
      </c>
      <c r="S85">
        <v>20.495898</v>
      </c>
      <c r="T85">
        <v>0.53659199999999996</v>
      </c>
      <c r="U85">
        <v>334.38784500000003</v>
      </c>
      <c r="V85">
        <v>11.161497000000001</v>
      </c>
      <c r="W85">
        <v>31.407879999999999</v>
      </c>
      <c r="X85">
        <v>129.101879</v>
      </c>
      <c r="Y85">
        <v>0</v>
      </c>
      <c r="Z85">
        <v>6.2798509999999998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26.285342</v>
      </c>
      <c r="AG85">
        <v>42.301079999999999</v>
      </c>
      <c r="AH85">
        <v>18.723227999999999</v>
      </c>
      <c r="AI85">
        <v>0</v>
      </c>
      <c r="AJ85">
        <v>0</v>
      </c>
      <c r="AK85">
        <v>52.165365999999999</v>
      </c>
      <c r="AL85">
        <v>2.4495420000000001</v>
      </c>
      <c r="AM85">
        <v>5.232577</v>
      </c>
      <c r="AN85">
        <v>0.71330300000000002</v>
      </c>
      <c r="AO85">
        <v>0</v>
      </c>
      <c r="AP85">
        <v>3.4368720000000001</v>
      </c>
      <c r="AQ85">
        <v>14.545476000000001</v>
      </c>
      <c r="AR85">
        <v>19.041350000000001</v>
      </c>
      <c r="AS85">
        <v>11.342942000000001</v>
      </c>
      <c r="AT85">
        <v>14.369934000000001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79.422364999999985</v>
      </c>
      <c r="BA85">
        <f t="shared" si="4"/>
        <v>2209.5050119999996</v>
      </c>
      <c r="BD85">
        <v>6.94</v>
      </c>
      <c r="BE85">
        <v>1.84</v>
      </c>
      <c r="BF85">
        <v>2.12</v>
      </c>
      <c r="BG85">
        <v>1.59</v>
      </c>
      <c r="BH85">
        <v>6.04</v>
      </c>
      <c r="BI85">
        <v>1.41</v>
      </c>
      <c r="BJ85">
        <v>0.94</v>
      </c>
      <c r="BK85">
        <v>1.66</v>
      </c>
      <c r="BL85">
        <v>0</v>
      </c>
      <c r="BM85">
        <v>0.16</v>
      </c>
      <c r="BN85">
        <v>2.2400000000000002</v>
      </c>
      <c r="BO85">
        <v>3.61</v>
      </c>
      <c r="BP85">
        <v>0.25</v>
      </c>
      <c r="BQ85">
        <v>1.94</v>
      </c>
      <c r="BR85">
        <v>2.1</v>
      </c>
      <c r="BS85">
        <v>1.57</v>
      </c>
      <c r="BT85">
        <v>2.8452519999999999</v>
      </c>
      <c r="BU85">
        <v>1.2859339999999999</v>
      </c>
      <c r="BV85">
        <v>1.8506769999999999</v>
      </c>
      <c r="BW85">
        <v>1.861453</v>
      </c>
      <c r="BX85">
        <v>1.8774740000000001</v>
      </c>
      <c r="BY85">
        <v>2.5718679999999998</v>
      </c>
      <c r="BZ85">
        <v>1.2722169999999999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5.0922999999999998</v>
      </c>
      <c r="CK85">
        <v>1.792133</v>
      </c>
      <c r="CL85">
        <v>1.856811</v>
      </c>
      <c r="CM85">
        <v>3.365221</v>
      </c>
      <c r="CN85">
        <v>3.3948659999999999</v>
      </c>
      <c r="CO85">
        <v>4.1149899999999997</v>
      </c>
      <c r="CP85">
        <v>4.080495</v>
      </c>
      <c r="CQ85">
        <v>3.3194249999999998</v>
      </c>
      <c r="CR85">
        <v>0.810867</v>
      </c>
      <c r="CS85">
        <v>2.5488840000000001</v>
      </c>
      <c r="CT85">
        <v>0</v>
      </c>
      <c r="CU85">
        <v>0</v>
      </c>
      <c r="CV85">
        <v>0.15024599999999999</v>
      </c>
      <c r="CW85">
        <v>0.92125199999999996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79.422364999999985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502.46532400000001</v>
      </c>
      <c r="L86">
        <v>389.74229200000002</v>
      </c>
      <c r="M86">
        <v>89.035944000000001</v>
      </c>
      <c r="N86">
        <v>114.17551899999999</v>
      </c>
      <c r="O86">
        <v>119.57368200000001</v>
      </c>
      <c r="P86">
        <v>117.85553400000001</v>
      </c>
      <c r="Q86">
        <v>16.333860000000001</v>
      </c>
      <c r="R86">
        <v>32.540951</v>
      </c>
      <c r="S86">
        <v>20.495898</v>
      </c>
      <c r="T86">
        <v>0.53659199999999996</v>
      </c>
      <c r="U86">
        <v>334.38784500000003</v>
      </c>
      <c r="V86">
        <v>11.161497000000001</v>
      </c>
      <c r="W86">
        <v>31.407879999999999</v>
      </c>
      <c r="X86">
        <v>129.101879</v>
      </c>
      <c r="Y86">
        <v>0</v>
      </c>
      <c r="Z86">
        <v>6.2798509999999998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26.285342</v>
      </c>
      <c r="AG86">
        <v>42.301079999999999</v>
      </c>
      <c r="AH86">
        <v>18.723227999999999</v>
      </c>
      <c r="AI86">
        <v>0</v>
      </c>
      <c r="AJ86">
        <v>0</v>
      </c>
      <c r="AK86">
        <v>52.165365999999999</v>
      </c>
      <c r="AL86">
        <v>2.4495420000000001</v>
      </c>
      <c r="AM86">
        <v>5.232577</v>
      </c>
      <c r="AN86">
        <v>0.71330300000000002</v>
      </c>
      <c r="AO86">
        <v>0</v>
      </c>
      <c r="AP86">
        <v>3.4368720000000001</v>
      </c>
      <c r="AQ86">
        <v>3.225301</v>
      </c>
      <c r="AR86">
        <v>19.041350000000001</v>
      </c>
      <c r="AS86">
        <v>11.342942000000001</v>
      </c>
      <c r="AT86">
        <v>14.369934000000001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79.422364999999985</v>
      </c>
      <c r="BA86">
        <f t="shared" si="4"/>
        <v>2193.80375</v>
      </c>
      <c r="BD86">
        <v>6.94</v>
      </c>
      <c r="BE86">
        <v>1.84</v>
      </c>
      <c r="BF86">
        <v>2.12</v>
      </c>
      <c r="BG86">
        <v>1.59</v>
      </c>
      <c r="BH86">
        <v>6.04</v>
      </c>
      <c r="BI86">
        <v>1.41</v>
      </c>
      <c r="BJ86">
        <v>0.94</v>
      </c>
      <c r="BK86">
        <v>1.66</v>
      </c>
      <c r="BL86">
        <v>0</v>
      </c>
      <c r="BM86">
        <v>0.16</v>
      </c>
      <c r="BN86">
        <v>2.2400000000000002</v>
      </c>
      <c r="BO86">
        <v>3.61</v>
      </c>
      <c r="BP86">
        <v>0.25</v>
      </c>
      <c r="BQ86">
        <v>1.94</v>
      </c>
      <c r="BR86">
        <v>2.1</v>
      </c>
      <c r="BS86">
        <v>1.57</v>
      </c>
      <c r="BT86">
        <v>2.8452519999999999</v>
      </c>
      <c r="BU86">
        <v>1.2859339999999999</v>
      </c>
      <c r="BV86">
        <v>1.8506769999999999</v>
      </c>
      <c r="BW86">
        <v>1.861453</v>
      </c>
      <c r="BX86">
        <v>1.8774740000000001</v>
      </c>
      <c r="BY86">
        <v>2.5718679999999998</v>
      </c>
      <c r="BZ86">
        <v>1.2722169999999999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5.0922999999999998</v>
      </c>
      <c r="CK86">
        <v>1.792133</v>
      </c>
      <c r="CL86">
        <v>1.856811</v>
      </c>
      <c r="CM86">
        <v>3.365221</v>
      </c>
      <c r="CN86">
        <v>3.3948659999999999</v>
      </c>
      <c r="CO86">
        <v>4.1149899999999997</v>
      </c>
      <c r="CP86">
        <v>4.080495</v>
      </c>
      <c r="CQ86">
        <v>3.3194249999999998</v>
      </c>
      <c r="CR86">
        <v>0.810867</v>
      </c>
      <c r="CS86">
        <v>2.5488840000000001</v>
      </c>
      <c r="CT86">
        <v>0</v>
      </c>
      <c r="CU86">
        <v>0</v>
      </c>
      <c r="CV86">
        <v>0.15024599999999999</v>
      </c>
      <c r="CW86">
        <v>0.92125199999999996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79.422364999999985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490.52615200000002</v>
      </c>
      <c r="L87">
        <v>389.74229200000002</v>
      </c>
      <c r="M87">
        <v>89.035944000000001</v>
      </c>
      <c r="N87">
        <v>114.17551899999999</v>
      </c>
      <c r="O87">
        <v>119.57368200000001</v>
      </c>
      <c r="P87">
        <v>117.85553400000001</v>
      </c>
      <c r="Q87">
        <v>16.333860000000001</v>
      </c>
      <c r="R87">
        <v>32.540951</v>
      </c>
      <c r="S87">
        <v>20.495898</v>
      </c>
      <c r="T87">
        <v>0.53659199999999996</v>
      </c>
      <c r="U87">
        <v>334.38784500000003</v>
      </c>
      <c r="V87">
        <v>11.161497000000001</v>
      </c>
      <c r="W87">
        <v>32.571134000000001</v>
      </c>
      <c r="X87">
        <v>129.101879</v>
      </c>
      <c r="Y87">
        <v>0</v>
      </c>
      <c r="Z87">
        <v>6.2798509999999998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26.285342</v>
      </c>
      <c r="AG87">
        <v>42.301079999999999</v>
      </c>
      <c r="AH87">
        <v>18.723227999999999</v>
      </c>
      <c r="AI87">
        <v>0</v>
      </c>
      <c r="AJ87">
        <v>0</v>
      </c>
      <c r="AK87">
        <v>52.165365999999999</v>
      </c>
      <c r="AL87">
        <v>2.4495420000000001</v>
      </c>
      <c r="AM87">
        <v>0</v>
      </c>
      <c r="AN87">
        <v>0.71330300000000002</v>
      </c>
      <c r="AO87">
        <v>0</v>
      </c>
      <c r="AP87">
        <v>3.4368720000000001</v>
      </c>
      <c r="AQ87">
        <v>0</v>
      </c>
      <c r="AR87">
        <v>19.041350000000001</v>
      </c>
      <c r="AS87">
        <v>11.342942000000001</v>
      </c>
      <c r="AT87">
        <v>14.369934000000001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79.472364999999982</v>
      </c>
      <c r="BA87">
        <f t="shared" si="4"/>
        <v>2174.6199539999998</v>
      </c>
      <c r="BD87">
        <v>6.94</v>
      </c>
      <c r="BE87">
        <v>1.84</v>
      </c>
      <c r="BF87">
        <v>2.12</v>
      </c>
      <c r="BG87">
        <v>1.64</v>
      </c>
      <c r="BH87">
        <v>6.04</v>
      </c>
      <c r="BI87">
        <v>1.41</v>
      </c>
      <c r="BJ87">
        <v>0.94</v>
      </c>
      <c r="BK87">
        <v>1.66</v>
      </c>
      <c r="BL87">
        <v>0</v>
      </c>
      <c r="BM87">
        <v>0.16</v>
      </c>
      <c r="BN87">
        <v>2.2400000000000002</v>
      </c>
      <c r="BO87">
        <v>3.61</v>
      </c>
      <c r="BP87">
        <v>0.25</v>
      </c>
      <c r="BQ87">
        <v>1.94</v>
      </c>
      <c r="BR87">
        <v>2.1</v>
      </c>
      <c r="BS87">
        <v>1.57</v>
      </c>
      <c r="BT87">
        <v>2.8452519999999999</v>
      </c>
      <c r="BU87">
        <v>1.2859339999999999</v>
      </c>
      <c r="BV87">
        <v>1.8506769999999999</v>
      </c>
      <c r="BW87">
        <v>1.861453</v>
      </c>
      <c r="BX87">
        <v>1.8774740000000001</v>
      </c>
      <c r="BY87">
        <v>2.5718679999999998</v>
      </c>
      <c r="BZ87">
        <v>1.2722169999999999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5.0922999999999998</v>
      </c>
      <c r="CK87">
        <v>1.792133</v>
      </c>
      <c r="CL87">
        <v>1.856811</v>
      </c>
      <c r="CM87">
        <v>3.365221</v>
      </c>
      <c r="CN87">
        <v>3.3948659999999999</v>
      </c>
      <c r="CO87">
        <v>4.1149899999999997</v>
      </c>
      <c r="CP87">
        <v>4.080495</v>
      </c>
      <c r="CQ87">
        <v>3.3194249999999998</v>
      </c>
      <c r="CR87">
        <v>0.810867</v>
      </c>
      <c r="CS87">
        <v>2.5488840000000001</v>
      </c>
      <c r="CT87">
        <v>0</v>
      </c>
      <c r="CU87">
        <v>0</v>
      </c>
      <c r="CV87">
        <v>0.15024599999999999</v>
      </c>
      <c r="CW87">
        <v>0.92125199999999996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79.472364999999982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485.016502</v>
      </c>
      <c r="L88">
        <v>389.74229200000002</v>
      </c>
      <c r="M88">
        <v>89.035944000000001</v>
      </c>
      <c r="N88">
        <v>114.17551899999999</v>
      </c>
      <c r="O88">
        <v>119.57368200000001</v>
      </c>
      <c r="P88">
        <v>117.85553400000001</v>
      </c>
      <c r="Q88">
        <v>16.333860000000001</v>
      </c>
      <c r="R88">
        <v>32.540951</v>
      </c>
      <c r="S88">
        <v>20.495898</v>
      </c>
      <c r="T88">
        <v>0.53659199999999996</v>
      </c>
      <c r="U88">
        <v>334.38784500000003</v>
      </c>
      <c r="V88">
        <v>11.161497000000001</v>
      </c>
      <c r="W88">
        <v>32.571134000000001</v>
      </c>
      <c r="X88">
        <v>129.101879</v>
      </c>
      <c r="Y88">
        <v>0</v>
      </c>
      <c r="Z88">
        <v>6.2798509999999998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26.285342</v>
      </c>
      <c r="AG88">
        <v>42.301079999999999</v>
      </c>
      <c r="AH88">
        <v>0</v>
      </c>
      <c r="AI88">
        <v>0</v>
      </c>
      <c r="AJ88">
        <v>0</v>
      </c>
      <c r="AK88">
        <v>52.165365999999999</v>
      </c>
      <c r="AL88">
        <v>2.4495420000000001</v>
      </c>
      <c r="AM88">
        <v>0</v>
      </c>
      <c r="AN88">
        <v>0.71330300000000002</v>
      </c>
      <c r="AO88">
        <v>0</v>
      </c>
      <c r="AP88">
        <v>3.4368720000000001</v>
      </c>
      <c r="AQ88">
        <v>0</v>
      </c>
      <c r="AR88">
        <v>19.041350000000001</v>
      </c>
      <c r="AS88">
        <v>11.342942000000001</v>
      </c>
      <c r="AT88">
        <v>14.369934000000001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79.322118999999986</v>
      </c>
      <c r="BA88">
        <f t="shared" si="4"/>
        <v>2150.2368299999994</v>
      </c>
      <c r="BD88">
        <v>6.94</v>
      </c>
      <c r="BE88">
        <v>1.84</v>
      </c>
      <c r="BF88">
        <v>2.12</v>
      </c>
      <c r="BG88">
        <v>1.64</v>
      </c>
      <c r="BH88">
        <v>6.04</v>
      </c>
      <c r="BI88">
        <v>1.41</v>
      </c>
      <c r="BJ88">
        <v>0.94</v>
      </c>
      <c r="BK88">
        <v>1.66</v>
      </c>
      <c r="BL88">
        <v>0</v>
      </c>
      <c r="BM88">
        <v>0.16</v>
      </c>
      <c r="BN88">
        <v>2.2400000000000002</v>
      </c>
      <c r="BO88">
        <v>3.61</v>
      </c>
      <c r="BP88">
        <v>0.25</v>
      </c>
      <c r="BQ88">
        <v>1.94</v>
      </c>
      <c r="BR88">
        <v>2.1</v>
      </c>
      <c r="BS88">
        <v>1.57</v>
      </c>
      <c r="BT88">
        <v>2.8452519999999999</v>
      </c>
      <c r="BU88">
        <v>1.2859339999999999</v>
      </c>
      <c r="BV88">
        <v>1.8506769999999999</v>
      </c>
      <c r="BW88">
        <v>1.861453</v>
      </c>
      <c r="BX88">
        <v>1.8774740000000001</v>
      </c>
      <c r="BY88">
        <v>2.5718679999999998</v>
      </c>
      <c r="BZ88">
        <v>1.2722169999999999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5.0922999999999998</v>
      </c>
      <c r="CK88">
        <v>1.792133</v>
      </c>
      <c r="CL88">
        <v>1.856811</v>
      </c>
      <c r="CM88">
        <v>3.365221</v>
      </c>
      <c r="CN88">
        <v>3.3948659999999999</v>
      </c>
      <c r="CO88">
        <v>4.1149899999999997</v>
      </c>
      <c r="CP88">
        <v>4.080495</v>
      </c>
      <c r="CQ88">
        <v>3.3194249999999998</v>
      </c>
      <c r="CR88">
        <v>0.810867</v>
      </c>
      <c r="CS88">
        <v>2.5488840000000001</v>
      </c>
      <c r="CT88">
        <v>0</v>
      </c>
      <c r="CU88">
        <v>0</v>
      </c>
      <c r="CV88">
        <v>0</v>
      </c>
      <c r="CW88">
        <v>0.92125199999999996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79.322118999999986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488.68640799999997</v>
      </c>
      <c r="L89">
        <v>354.93433599999997</v>
      </c>
      <c r="M89">
        <v>89.035944000000001</v>
      </c>
      <c r="N89">
        <v>114.17551899999999</v>
      </c>
      <c r="O89">
        <v>119.57368200000001</v>
      </c>
      <c r="P89">
        <v>117.85553400000001</v>
      </c>
      <c r="Q89">
        <v>16.333860000000001</v>
      </c>
      <c r="R89">
        <v>32.540951</v>
      </c>
      <c r="S89">
        <v>20.495898</v>
      </c>
      <c r="T89">
        <v>0.53659199999999996</v>
      </c>
      <c r="U89">
        <v>334.38784500000003</v>
      </c>
      <c r="V89">
        <v>11.161497000000001</v>
      </c>
      <c r="W89">
        <v>33.734389</v>
      </c>
      <c r="X89">
        <v>129.101879</v>
      </c>
      <c r="Y89">
        <v>0</v>
      </c>
      <c r="Z89">
        <v>6.2798509999999998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17.523561999999998</v>
      </c>
      <c r="AG89">
        <v>42.301079999999999</v>
      </c>
      <c r="AH89">
        <v>0</v>
      </c>
      <c r="AI89">
        <v>0</v>
      </c>
      <c r="AJ89">
        <v>0</v>
      </c>
      <c r="AK89">
        <v>52.165365999999999</v>
      </c>
      <c r="AL89">
        <v>2.4495420000000001</v>
      </c>
      <c r="AM89">
        <v>0</v>
      </c>
      <c r="AN89">
        <v>0.71330300000000002</v>
      </c>
      <c r="AO89">
        <v>0</v>
      </c>
      <c r="AP89">
        <v>3.4368720000000001</v>
      </c>
      <c r="AQ89">
        <v>0</v>
      </c>
      <c r="AR89">
        <v>19.041350000000001</v>
      </c>
      <c r="AS89">
        <v>10.053971000000001</v>
      </c>
      <c r="AT89">
        <v>14.369934000000001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79.392118999999994</v>
      </c>
      <c r="BA89">
        <f t="shared" si="4"/>
        <v>2110.2812839999997</v>
      </c>
      <c r="BD89">
        <v>6.94</v>
      </c>
      <c r="BE89">
        <v>1.84</v>
      </c>
      <c r="BF89">
        <v>2.12</v>
      </c>
      <c r="BG89">
        <v>1.71</v>
      </c>
      <c r="BH89">
        <v>6.04</v>
      </c>
      <c r="BI89">
        <v>1.41</v>
      </c>
      <c r="BJ89">
        <v>0.94</v>
      </c>
      <c r="BK89">
        <v>1.66</v>
      </c>
      <c r="BL89">
        <v>0</v>
      </c>
      <c r="BM89">
        <v>0.16</v>
      </c>
      <c r="BN89">
        <v>2.2400000000000002</v>
      </c>
      <c r="BO89">
        <v>3.61</v>
      </c>
      <c r="BP89">
        <v>0.25</v>
      </c>
      <c r="BQ89">
        <v>1.94</v>
      </c>
      <c r="BR89">
        <v>2.1</v>
      </c>
      <c r="BS89">
        <v>1.57</v>
      </c>
      <c r="BT89">
        <v>2.8452519999999999</v>
      </c>
      <c r="BU89">
        <v>1.2859339999999999</v>
      </c>
      <c r="BV89">
        <v>1.8506769999999999</v>
      </c>
      <c r="BW89">
        <v>1.861453</v>
      </c>
      <c r="BX89">
        <v>1.8774740000000001</v>
      </c>
      <c r="BY89">
        <v>2.5718679999999998</v>
      </c>
      <c r="BZ89">
        <v>1.2722169999999999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5.0922999999999998</v>
      </c>
      <c r="CK89">
        <v>1.792133</v>
      </c>
      <c r="CL89">
        <v>1.856811</v>
      </c>
      <c r="CM89">
        <v>3.365221</v>
      </c>
      <c r="CN89">
        <v>3.3948659999999999</v>
      </c>
      <c r="CO89">
        <v>4.1149899999999997</v>
      </c>
      <c r="CP89">
        <v>4.080495</v>
      </c>
      <c r="CQ89">
        <v>3.3194249999999998</v>
      </c>
      <c r="CR89">
        <v>0.810867</v>
      </c>
      <c r="CS89">
        <v>2.5488840000000001</v>
      </c>
      <c r="CT89">
        <v>0</v>
      </c>
      <c r="CU89">
        <v>0</v>
      </c>
      <c r="CV89">
        <v>0</v>
      </c>
      <c r="CW89">
        <v>0.92125199999999996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79.392118999999994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481.34659599999998</v>
      </c>
      <c r="L90">
        <v>307.02433600000001</v>
      </c>
      <c r="M90">
        <v>89.035944000000001</v>
      </c>
      <c r="N90">
        <v>114.17551899999999</v>
      </c>
      <c r="O90">
        <v>119.57368200000001</v>
      </c>
      <c r="P90">
        <v>117.85553400000001</v>
      </c>
      <c r="Q90">
        <v>16.333860000000001</v>
      </c>
      <c r="R90">
        <v>32.540951</v>
      </c>
      <c r="S90">
        <v>20.495898</v>
      </c>
      <c r="T90">
        <v>0.53659199999999996</v>
      </c>
      <c r="U90">
        <v>334.38784500000003</v>
      </c>
      <c r="V90">
        <v>11.161497000000001</v>
      </c>
      <c r="W90">
        <v>33.734389</v>
      </c>
      <c r="X90">
        <v>129.101879</v>
      </c>
      <c r="Y90">
        <v>0</v>
      </c>
      <c r="Z90">
        <v>6.2798509999999998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17.523561999999998</v>
      </c>
      <c r="AG90">
        <v>42.301079999999999</v>
      </c>
      <c r="AH90">
        <v>0</v>
      </c>
      <c r="AI90">
        <v>0</v>
      </c>
      <c r="AJ90">
        <v>0</v>
      </c>
      <c r="AK90">
        <v>52.165365999999999</v>
      </c>
      <c r="AL90">
        <v>2.4495420000000001</v>
      </c>
      <c r="AM90">
        <v>0</v>
      </c>
      <c r="AN90">
        <v>0.71330300000000002</v>
      </c>
      <c r="AO90">
        <v>0</v>
      </c>
      <c r="AP90">
        <v>3.4368720000000001</v>
      </c>
      <c r="AQ90">
        <v>0</v>
      </c>
      <c r="AR90">
        <v>19.041350000000001</v>
      </c>
      <c r="AS90">
        <v>10.053971000000001</v>
      </c>
      <c r="AT90">
        <v>14.369934000000001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79.402118999999999</v>
      </c>
      <c r="BA90">
        <f t="shared" si="4"/>
        <v>2055.0414719999999</v>
      </c>
      <c r="BD90">
        <v>6.94</v>
      </c>
      <c r="BE90">
        <v>1.84</v>
      </c>
      <c r="BF90">
        <v>2.12</v>
      </c>
      <c r="BG90">
        <v>1.72</v>
      </c>
      <c r="BH90">
        <v>6.04</v>
      </c>
      <c r="BI90">
        <v>1.41</v>
      </c>
      <c r="BJ90">
        <v>0.94</v>
      </c>
      <c r="BK90">
        <v>1.66</v>
      </c>
      <c r="BL90">
        <v>0</v>
      </c>
      <c r="BM90">
        <v>0.16</v>
      </c>
      <c r="BN90">
        <v>2.2400000000000002</v>
      </c>
      <c r="BO90">
        <v>3.61</v>
      </c>
      <c r="BP90">
        <v>0.25</v>
      </c>
      <c r="BQ90">
        <v>1.94</v>
      </c>
      <c r="BR90">
        <v>2.1</v>
      </c>
      <c r="BS90">
        <v>1.57</v>
      </c>
      <c r="BT90">
        <v>2.8452519999999999</v>
      </c>
      <c r="BU90">
        <v>1.2859339999999999</v>
      </c>
      <c r="BV90">
        <v>1.8506769999999999</v>
      </c>
      <c r="BW90">
        <v>1.861453</v>
      </c>
      <c r="BX90">
        <v>1.8774740000000001</v>
      </c>
      <c r="BY90">
        <v>2.5718679999999998</v>
      </c>
      <c r="BZ90">
        <v>1.2722169999999999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5.0922999999999998</v>
      </c>
      <c r="CK90">
        <v>1.792133</v>
      </c>
      <c r="CL90">
        <v>1.856811</v>
      </c>
      <c r="CM90">
        <v>3.365221</v>
      </c>
      <c r="CN90">
        <v>3.3948659999999999</v>
      </c>
      <c r="CO90">
        <v>4.1149899999999997</v>
      </c>
      <c r="CP90">
        <v>4.080495</v>
      </c>
      <c r="CQ90">
        <v>3.3194249999999998</v>
      </c>
      <c r="CR90">
        <v>0.810867</v>
      </c>
      <c r="CS90">
        <v>2.5488840000000001</v>
      </c>
      <c r="CT90">
        <v>0</v>
      </c>
      <c r="CU90">
        <v>0</v>
      </c>
      <c r="CV90">
        <v>0</v>
      </c>
      <c r="CW90">
        <v>0.92125199999999996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79.402118999999999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473.52327600000001</v>
      </c>
      <c r="L91">
        <v>209.65547799999999</v>
      </c>
      <c r="M91">
        <v>89.035944000000001</v>
      </c>
      <c r="N91">
        <v>114.17551899999999</v>
      </c>
      <c r="O91">
        <v>119.57368200000001</v>
      </c>
      <c r="P91">
        <v>117.85553400000001</v>
      </c>
      <c r="Q91">
        <v>11.796879000000001</v>
      </c>
      <c r="R91">
        <v>29.433631999999999</v>
      </c>
      <c r="S91">
        <v>14.752447</v>
      </c>
      <c r="T91">
        <v>0.53659199999999996</v>
      </c>
      <c r="U91">
        <v>334.38784500000003</v>
      </c>
      <c r="V91">
        <v>6.8234380000000003</v>
      </c>
      <c r="W91">
        <v>35.645040000000002</v>
      </c>
      <c r="X91">
        <v>114.786371</v>
      </c>
      <c r="Y91">
        <v>0</v>
      </c>
      <c r="Z91">
        <v>6.2798509999999998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17.523561999999998</v>
      </c>
      <c r="AG91">
        <v>42.301079999999999</v>
      </c>
      <c r="AH91">
        <v>0</v>
      </c>
      <c r="AI91">
        <v>0</v>
      </c>
      <c r="AJ91">
        <v>0</v>
      </c>
      <c r="AK91">
        <v>52.165365999999999</v>
      </c>
      <c r="AL91">
        <v>2.4495420000000001</v>
      </c>
      <c r="AM91">
        <v>0</v>
      </c>
      <c r="AN91">
        <v>0.71330300000000002</v>
      </c>
      <c r="AO91">
        <v>0</v>
      </c>
      <c r="AP91">
        <v>3.4368720000000001</v>
      </c>
      <c r="AQ91">
        <v>0</v>
      </c>
      <c r="AR91">
        <v>19.041350000000001</v>
      </c>
      <c r="AS91">
        <v>10.053971000000001</v>
      </c>
      <c r="AT91">
        <v>14.369934000000001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79.442118999999991</v>
      </c>
      <c r="BA91">
        <f t="shared" si="4"/>
        <v>1919.7586269999999</v>
      </c>
      <c r="BD91">
        <v>6.94</v>
      </c>
      <c r="BE91">
        <v>1.84</v>
      </c>
      <c r="BF91">
        <v>2.12</v>
      </c>
      <c r="BG91">
        <v>1.72</v>
      </c>
      <c r="BH91">
        <v>6.04</v>
      </c>
      <c r="BI91">
        <v>1.44</v>
      </c>
      <c r="BJ91">
        <v>0.95</v>
      </c>
      <c r="BK91">
        <v>1.66</v>
      </c>
      <c r="BL91">
        <v>0</v>
      </c>
      <c r="BM91">
        <v>0.16</v>
      </c>
      <c r="BN91">
        <v>2.2400000000000002</v>
      </c>
      <c r="BO91">
        <v>3.61</v>
      </c>
      <c r="BP91">
        <v>0.25</v>
      </c>
      <c r="BQ91">
        <v>1.94</v>
      </c>
      <c r="BR91">
        <v>2.1</v>
      </c>
      <c r="BS91">
        <v>1.57</v>
      </c>
      <c r="BT91">
        <v>2.8452519999999999</v>
      </c>
      <c r="BU91">
        <v>1.2859339999999999</v>
      </c>
      <c r="BV91">
        <v>1.8506769999999999</v>
      </c>
      <c r="BW91">
        <v>1.861453</v>
      </c>
      <c r="BX91">
        <v>1.8774740000000001</v>
      </c>
      <c r="BY91">
        <v>2.5718679999999998</v>
      </c>
      <c r="BZ91">
        <v>1.2722169999999999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5.0922999999999998</v>
      </c>
      <c r="CK91">
        <v>1.792133</v>
      </c>
      <c r="CL91">
        <v>1.856811</v>
      </c>
      <c r="CM91">
        <v>3.365221</v>
      </c>
      <c r="CN91">
        <v>3.3948659999999999</v>
      </c>
      <c r="CO91">
        <v>4.1149899999999997</v>
      </c>
      <c r="CP91">
        <v>4.080495</v>
      </c>
      <c r="CQ91">
        <v>3.3194249999999998</v>
      </c>
      <c r="CR91">
        <v>0.810867</v>
      </c>
      <c r="CS91">
        <v>2.5488840000000001</v>
      </c>
      <c r="CT91">
        <v>0</v>
      </c>
      <c r="CU91">
        <v>0</v>
      </c>
      <c r="CV91">
        <v>0</v>
      </c>
      <c r="CW91">
        <v>0.92125199999999996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79.442118999999991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424.69857200000001</v>
      </c>
      <c r="L92">
        <v>209.65547799999999</v>
      </c>
      <c r="M92">
        <v>89.035944000000001</v>
      </c>
      <c r="N92">
        <v>114.17551899999999</v>
      </c>
      <c r="O92">
        <v>119.57368200000001</v>
      </c>
      <c r="P92">
        <v>117.85553400000001</v>
      </c>
      <c r="Q92">
        <v>11.796879000000001</v>
      </c>
      <c r="R92">
        <v>22.373283000000001</v>
      </c>
      <c r="S92">
        <v>14.714119</v>
      </c>
      <c r="T92">
        <v>0.53659199999999996</v>
      </c>
      <c r="U92">
        <v>334.38784500000003</v>
      </c>
      <c r="V92">
        <v>6.8234380000000003</v>
      </c>
      <c r="W92">
        <v>35.645040000000002</v>
      </c>
      <c r="X92">
        <v>114.786371</v>
      </c>
      <c r="Y92">
        <v>0</v>
      </c>
      <c r="Z92">
        <v>6.2798509999999998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17.523561999999998</v>
      </c>
      <c r="AG92">
        <v>42.301079999999999</v>
      </c>
      <c r="AH92">
        <v>0</v>
      </c>
      <c r="AI92">
        <v>0</v>
      </c>
      <c r="AJ92">
        <v>0</v>
      </c>
      <c r="AK92">
        <v>52.165365999999999</v>
      </c>
      <c r="AL92">
        <v>2.4495420000000001</v>
      </c>
      <c r="AM92">
        <v>0</v>
      </c>
      <c r="AN92">
        <v>0.71330300000000002</v>
      </c>
      <c r="AO92">
        <v>0</v>
      </c>
      <c r="AP92">
        <v>3.4368720000000001</v>
      </c>
      <c r="AQ92">
        <v>0</v>
      </c>
      <c r="AR92">
        <v>19.041350000000001</v>
      </c>
      <c r="AS92">
        <v>10.053971000000001</v>
      </c>
      <c r="AT92">
        <v>14.369934000000001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79.452118999999996</v>
      </c>
      <c r="BA92">
        <f t="shared" si="4"/>
        <v>1863.8452459999999</v>
      </c>
      <c r="BD92">
        <v>6.94</v>
      </c>
      <c r="BE92">
        <v>1.84</v>
      </c>
      <c r="BF92">
        <v>2.12</v>
      </c>
      <c r="BG92">
        <v>1.72</v>
      </c>
      <c r="BH92">
        <v>6.04</v>
      </c>
      <c r="BI92">
        <v>1.45</v>
      </c>
      <c r="BJ92">
        <v>0.95</v>
      </c>
      <c r="BK92">
        <v>1.66</v>
      </c>
      <c r="BL92">
        <v>0</v>
      </c>
      <c r="BM92">
        <v>0.16</v>
      </c>
      <c r="BN92">
        <v>2.2400000000000002</v>
      </c>
      <c r="BO92">
        <v>3.61</v>
      </c>
      <c r="BP92">
        <v>0.25</v>
      </c>
      <c r="BQ92">
        <v>1.94</v>
      </c>
      <c r="BR92">
        <v>2.1</v>
      </c>
      <c r="BS92">
        <v>1.57</v>
      </c>
      <c r="BT92">
        <v>2.8452519999999999</v>
      </c>
      <c r="BU92">
        <v>1.2859339999999999</v>
      </c>
      <c r="BV92">
        <v>1.8506769999999999</v>
      </c>
      <c r="BW92">
        <v>1.861453</v>
      </c>
      <c r="BX92">
        <v>1.8774740000000001</v>
      </c>
      <c r="BY92">
        <v>2.5718679999999998</v>
      </c>
      <c r="BZ92">
        <v>1.2722169999999999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5.0922999999999998</v>
      </c>
      <c r="CK92">
        <v>1.792133</v>
      </c>
      <c r="CL92">
        <v>1.856811</v>
      </c>
      <c r="CM92">
        <v>3.365221</v>
      </c>
      <c r="CN92">
        <v>3.3948659999999999</v>
      </c>
      <c r="CO92">
        <v>4.1149899999999997</v>
      </c>
      <c r="CP92">
        <v>4.080495</v>
      </c>
      <c r="CQ92">
        <v>3.3194249999999998</v>
      </c>
      <c r="CR92">
        <v>0.810867</v>
      </c>
      <c r="CS92">
        <v>2.5488840000000001</v>
      </c>
      <c r="CT92">
        <v>0</v>
      </c>
      <c r="CU92">
        <v>0</v>
      </c>
      <c r="CV92">
        <v>0</v>
      </c>
      <c r="CW92">
        <v>0.92125199999999996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79.452118999999996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376.88880599999999</v>
      </c>
      <c r="L93">
        <v>228.07325800000001</v>
      </c>
      <c r="M93">
        <v>89.035944000000001</v>
      </c>
      <c r="N93">
        <v>114.17551899999999</v>
      </c>
      <c r="O93">
        <v>119.57368200000001</v>
      </c>
      <c r="P93">
        <v>117.85553400000001</v>
      </c>
      <c r="Q93">
        <v>11.873535</v>
      </c>
      <c r="R93">
        <v>22.373283000000001</v>
      </c>
      <c r="S93">
        <v>14.714119</v>
      </c>
      <c r="T93">
        <v>0.53659199999999996</v>
      </c>
      <c r="U93">
        <v>334.38784500000003</v>
      </c>
      <c r="V93">
        <v>6.8234380000000003</v>
      </c>
      <c r="W93">
        <v>35.645040000000002</v>
      </c>
      <c r="X93">
        <v>114.786371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17.523561999999998</v>
      </c>
      <c r="AG93">
        <v>42.301079999999999</v>
      </c>
      <c r="AH93">
        <v>0</v>
      </c>
      <c r="AI93">
        <v>0</v>
      </c>
      <c r="AJ93">
        <v>0</v>
      </c>
      <c r="AK93">
        <v>52.165365999999999</v>
      </c>
      <c r="AL93">
        <v>2.4495420000000001</v>
      </c>
      <c r="AM93">
        <v>0</v>
      </c>
      <c r="AN93">
        <v>0.71330300000000002</v>
      </c>
      <c r="AO93">
        <v>0</v>
      </c>
      <c r="AP93">
        <v>3.4368720000000001</v>
      </c>
      <c r="AQ93">
        <v>0</v>
      </c>
      <c r="AR93">
        <v>10.578528</v>
      </c>
      <c r="AS93">
        <v>10.053971000000001</v>
      </c>
      <c r="AT93">
        <v>14.369934000000001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79.452118999999996</v>
      </c>
      <c r="BA93">
        <f t="shared" si="4"/>
        <v>1819.7872429999998</v>
      </c>
      <c r="BD93">
        <v>6.94</v>
      </c>
      <c r="BE93">
        <v>1.84</v>
      </c>
      <c r="BF93">
        <v>2.12</v>
      </c>
      <c r="BG93">
        <v>1.72</v>
      </c>
      <c r="BH93">
        <v>6.04</v>
      </c>
      <c r="BI93">
        <v>1.45</v>
      </c>
      <c r="BJ93">
        <v>0.95</v>
      </c>
      <c r="BK93">
        <v>1.66</v>
      </c>
      <c r="BL93">
        <v>0</v>
      </c>
      <c r="BM93">
        <v>0.16</v>
      </c>
      <c r="BN93">
        <v>2.2400000000000002</v>
      </c>
      <c r="BO93">
        <v>3.61</v>
      </c>
      <c r="BP93">
        <v>0.25</v>
      </c>
      <c r="BQ93">
        <v>1.94</v>
      </c>
      <c r="BR93">
        <v>2.1</v>
      </c>
      <c r="BS93">
        <v>1.57</v>
      </c>
      <c r="BT93">
        <v>2.8452519999999999</v>
      </c>
      <c r="BU93">
        <v>1.2859339999999999</v>
      </c>
      <c r="BV93">
        <v>1.8506769999999999</v>
      </c>
      <c r="BW93">
        <v>1.861453</v>
      </c>
      <c r="BX93">
        <v>1.8774740000000001</v>
      </c>
      <c r="BY93">
        <v>2.5718679999999998</v>
      </c>
      <c r="BZ93">
        <v>1.2722169999999999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5.0922999999999998</v>
      </c>
      <c r="CK93">
        <v>1.792133</v>
      </c>
      <c r="CL93">
        <v>1.856811</v>
      </c>
      <c r="CM93">
        <v>3.365221</v>
      </c>
      <c r="CN93">
        <v>3.3948659999999999</v>
      </c>
      <c r="CO93">
        <v>4.1149899999999997</v>
      </c>
      <c r="CP93">
        <v>4.080495</v>
      </c>
      <c r="CQ93">
        <v>3.3194249999999998</v>
      </c>
      <c r="CR93">
        <v>0.810867</v>
      </c>
      <c r="CS93">
        <v>2.5488840000000001</v>
      </c>
      <c r="CT93">
        <v>0</v>
      </c>
      <c r="CU93">
        <v>0</v>
      </c>
      <c r="CV93">
        <v>0</v>
      </c>
      <c r="CW93">
        <v>0.92125199999999996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79.452118999999996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358.51179500000001</v>
      </c>
      <c r="L94">
        <v>229.824848</v>
      </c>
      <c r="M94">
        <v>89.035944000000001</v>
      </c>
      <c r="N94">
        <v>114.17551899999999</v>
      </c>
      <c r="O94">
        <v>119.57368200000001</v>
      </c>
      <c r="P94">
        <v>117.85553400000001</v>
      </c>
      <c r="Q94">
        <v>11.873535</v>
      </c>
      <c r="R94">
        <v>22.373283000000001</v>
      </c>
      <c r="S94">
        <v>14.714119</v>
      </c>
      <c r="T94">
        <v>0.53659199999999996</v>
      </c>
      <c r="U94">
        <v>334.38784500000003</v>
      </c>
      <c r="V94">
        <v>6.8234380000000003</v>
      </c>
      <c r="W94">
        <v>35.645040000000002</v>
      </c>
      <c r="X94">
        <v>114.786371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17.523561999999998</v>
      </c>
      <c r="AG94">
        <v>42.301079999999999</v>
      </c>
      <c r="AH94">
        <v>0</v>
      </c>
      <c r="AI94">
        <v>0</v>
      </c>
      <c r="AJ94">
        <v>0</v>
      </c>
      <c r="AK94">
        <v>52.165365999999999</v>
      </c>
      <c r="AL94">
        <v>2.4495420000000001</v>
      </c>
      <c r="AM94">
        <v>0</v>
      </c>
      <c r="AN94">
        <v>0.71330300000000002</v>
      </c>
      <c r="AO94">
        <v>0</v>
      </c>
      <c r="AP94">
        <v>3.4368720000000001</v>
      </c>
      <c r="AQ94">
        <v>0</v>
      </c>
      <c r="AR94">
        <v>10.578528</v>
      </c>
      <c r="AS94">
        <v>10.053971000000001</v>
      </c>
      <c r="AT94">
        <v>14.369934000000001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79.392118999999994</v>
      </c>
      <c r="BA94">
        <f t="shared" si="4"/>
        <v>1803.1018219999999</v>
      </c>
      <c r="BD94">
        <v>6.94</v>
      </c>
      <c r="BE94">
        <v>1.84</v>
      </c>
      <c r="BF94">
        <v>2.12</v>
      </c>
      <c r="BG94">
        <v>1.72</v>
      </c>
      <c r="BH94">
        <v>6.04</v>
      </c>
      <c r="BI94">
        <v>1.41</v>
      </c>
      <c r="BJ94">
        <v>0.93</v>
      </c>
      <c r="BK94">
        <v>1.66</v>
      </c>
      <c r="BL94">
        <v>0</v>
      </c>
      <c r="BM94">
        <v>0.16</v>
      </c>
      <c r="BN94">
        <v>2.2400000000000002</v>
      </c>
      <c r="BO94">
        <v>3.61</v>
      </c>
      <c r="BP94">
        <v>0.25</v>
      </c>
      <c r="BQ94">
        <v>1.94</v>
      </c>
      <c r="BR94">
        <v>2.1</v>
      </c>
      <c r="BS94">
        <v>1.57</v>
      </c>
      <c r="BT94">
        <v>2.8452519999999999</v>
      </c>
      <c r="BU94">
        <v>1.2859339999999999</v>
      </c>
      <c r="BV94">
        <v>1.8506769999999999</v>
      </c>
      <c r="BW94">
        <v>1.861453</v>
      </c>
      <c r="BX94">
        <v>1.8774740000000001</v>
      </c>
      <c r="BY94">
        <v>2.5718679999999998</v>
      </c>
      <c r="BZ94">
        <v>1.2722169999999999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5.0922999999999998</v>
      </c>
      <c r="CK94">
        <v>1.792133</v>
      </c>
      <c r="CL94">
        <v>1.856811</v>
      </c>
      <c r="CM94">
        <v>3.365221</v>
      </c>
      <c r="CN94">
        <v>3.3948659999999999</v>
      </c>
      <c r="CO94">
        <v>4.1149899999999997</v>
      </c>
      <c r="CP94">
        <v>4.080495</v>
      </c>
      <c r="CQ94">
        <v>3.3194249999999998</v>
      </c>
      <c r="CR94">
        <v>0.810867</v>
      </c>
      <c r="CS94">
        <v>2.5488840000000001</v>
      </c>
      <c r="CT94">
        <v>0</v>
      </c>
      <c r="CU94">
        <v>0</v>
      </c>
      <c r="CV94">
        <v>0</v>
      </c>
      <c r="CW94">
        <v>0.92125199999999996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79.392118999999994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359.09291899999999</v>
      </c>
      <c r="L95">
        <v>217.101979</v>
      </c>
      <c r="M95">
        <v>89.035944000000001</v>
      </c>
      <c r="N95">
        <v>114.17551899999999</v>
      </c>
      <c r="O95">
        <v>119.57368200000001</v>
      </c>
      <c r="P95">
        <v>117.85553400000001</v>
      </c>
      <c r="Q95">
        <v>11.452978999999999</v>
      </c>
      <c r="R95">
        <v>21.945695000000001</v>
      </c>
      <c r="S95">
        <v>13.985035999999999</v>
      </c>
      <c r="T95">
        <v>0.53659199999999996</v>
      </c>
      <c r="U95">
        <v>334.38784500000003</v>
      </c>
      <c r="V95">
        <v>3.4277690000000001</v>
      </c>
      <c r="W95">
        <v>22.270005000000001</v>
      </c>
      <c r="X95">
        <v>114.786371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17.523561999999998</v>
      </c>
      <c r="AG95">
        <v>42.301079999999999</v>
      </c>
      <c r="AH95">
        <v>0</v>
      </c>
      <c r="AI95">
        <v>0</v>
      </c>
      <c r="AJ95">
        <v>0</v>
      </c>
      <c r="AK95">
        <v>52.165365999999999</v>
      </c>
      <c r="AL95">
        <v>2.4495420000000001</v>
      </c>
      <c r="AM95">
        <v>0</v>
      </c>
      <c r="AN95">
        <v>0.71330300000000002</v>
      </c>
      <c r="AO95">
        <v>0</v>
      </c>
      <c r="AP95">
        <v>3.4368720000000001</v>
      </c>
      <c r="AQ95">
        <v>0</v>
      </c>
      <c r="AR95">
        <v>7.4049699999999996</v>
      </c>
      <c r="AS95">
        <v>10.053971000000001</v>
      </c>
      <c r="AT95">
        <v>14.369934000000001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79.392118999999994</v>
      </c>
      <c r="BA95">
        <f t="shared" si="4"/>
        <v>1769.438588</v>
      </c>
      <c r="BD95">
        <v>6.94</v>
      </c>
      <c r="BE95">
        <v>1.84</v>
      </c>
      <c r="BF95">
        <v>2.12</v>
      </c>
      <c r="BG95">
        <v>1.72</v>
      </c>
      <c r="BH95">
        <v>6.04</v>
      </c>
      <c r="BI95">
        <v>1.41</v>
      </c>
      <c r="BJ95">
        <v>0.93</v>
      </c>
      <c r="BK95">
        <v>1.66</v>
      </c>
      <c r="BL95">
        <v>0</v>
      </c>
      <c r="BM95">
        <v>0.16</v>
      </c>
      <c r="BN95">
        <v>2.2400000000000002</v>
      </c>
      <c r="BO95">
        <v>3.61</v>
      </c>
      <c r="BP95">
        <v>0.25</v>
      </c>
      <c r="BQ95">
        <v>1.94</v>
      </c>
      <c r="BR95">
        <v>2.1</v>
      </c>
      <c r="BS95">
        <v>1.57</v>
      </c>
      <c r="BT95">
        <v>2.8452519999999999</v>
      </c>
      <c r="BU95">
        <v>1.2859339999999999</v>
      </c>
      <c r="BV95">
        <v>1.8506769999999999</v>
      </c>
      <c r="BW95">
        <v>1.861453</v>
      </c>
      <c r="BX95">
        <v>1.8774740000000001</v>
      </c>
      <c r="BY95">
        <v>2.5718679999999998</v>
      </c>
      <c r="BZ95">
        <v>1.2722169999999999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5.0922999999999998</v>
      </c>
      <c r="CK95">
        <v>1.792133</v>
      </c>
      <c r="CL95">
        <v>1.856811</v>
      </c>
      <c r="CM95">
        <v>3.365221</v>
      </c>
      <c r="CN95">
        <v>3.3948659999999999</v>
      </c>
      <c r="CO95">
        <v>4.1149899999999997</v>
      </c>
      <c r="CP95">
        <v>4.080495</v>
      </c>
      <c r="CQ95">
        <v>3.3194249999999998</v>
      </c>
      <c r="CR95">
        <v>0.810867</v>
      </c>
      <c r="CS95">
        <v>2.5488840000000001</v>
      </c>
      <c r="CT95">
        <v>0</v>
      </c>
      <c r="CU95">
        <v>0</v>
      </c>
      <c r="CV95">
        <v>0</v>
      </c>
      <c r="CW95">
        <v>0.92125199999999996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79.392118999999994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359.08648799999997</v>
      </c>
      <c r="L96">
        <v>191.705153</v>
      </c>
      <c r="M96">
        <v>89.035944000000001</v>
      </c>
      <c r="N96">
        <v>114.17551899999999</v>
      </c>
      <c r="O96">
        <v>119.57368200000001</v>
      </c>
      <c r="P96">
        <v>117.85553400000001</v>
      </c>
      <c r="Q96">
        <v>11.452978999999999</v>
      </c>
      <c r="R96">
        <v>21.945695000000001</v>
      </c>
      <c r="S96">
        <v>13.985035999999999</v>
      </c>
      <c r="T96">
        <v>0.53659199999999996</v>
      </c>
      <c r="U96">
        <v>334.38784500000003</v>
      </c>
      <c r="V96">
        <v>3.4277690000000001</v>
      </c>
      <c r="W96">
        <v>22.270005000000001</v>
      </c>
      <c r="X96">
        <v>67.073999999999998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17.523561999999998</v>
      </c>
      <c r="AG96">
        <v>42.301079999999999</v>
      </c>
      <c r="AH96">
        <v>0</v>
      </c>
      <c r="AI96">
        <v>0</v>
      </c>
      <c r="AJ96">
        <v>0</v>
      </c>
      <c r="AK96">
        <v>52.165365999999999</v>
      </c>
      <c r="AL96">
        <v>2.4495420000000001</v>
      </c>
      <c r="AM96">
        <v>0</v>
      </c>
      <c r="AN96">
        <v>0.71330300000000002</v>
      </c>
      <c r="AO96">
        <v>0</v>
      </c>
      <c r="AP96">
        <v>3.4368720000000001</v>
      </c>
      <c r="AQ96">
        <v>0</v>
      </c>
      <c r="AR96">
        <v>7.4049699999999996</v>
      </c>
      <c r="AS96">
        <v>10.053971000000001</v>
      </c>
      <c r="AT96">
        <v>14.369934000000001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79.392118999999994</v>
      </c>
      <c r="BA96">
        <f t="shared" si="4"/>
        <v>1696.3229600000002</v>
      </c>
      <c r="BD96">
        <v>6.94</v>
      </c>
      <c r="BE96">
        <v>1.84</v>
      </c>
      <c r="BF96">
        <v>2.12</v>
      </c>
      <c r="BG96">
        <v>1.72</v>
      </c>
      <c r="BH96">
        <v>6.04</v>
      </c>
      <c r="BI96">
        <v>1.41</v>
      </c>
      <c r="BJ96">
        <v>0.93</v>
      </c>
      <c r="BK96">
        <v>1.66</v>
      </c>
      <c r="BL96">
        <v>0</v>
      </c>
      <c r="BM96">
        <v>0.16</v>
      </c>
      <c r="BN96">
        <v>2.2400000000000002</v>
      </c>
      <c r="BO96">
        <v>3.61</v>
      </c>
      <c r="BP96">
        <v>0.25</v>
      </c>
      <c r="BQ96">
        <v>1.94</v>
      </c>
      <c r="BR96">
        <v>2.1</v>
      </c>
      <c r="BS96">
        <v>1.57</v>
      </c>
      <c r="BT96">
        <v>2.8452519999999999</v>
      </c>
      <c r="BU96">
        <v>1.2859339999999999</v>
      </c>
      <c r="BV96">
        <v>1.8506769999999999</v>
      </c>
      <c r="BW96">
        <v>1.861453</v>
      </c>
      <c r="BX96">
        <v>1.8774740000000001</v>
      </c>
      <c r="BY96">
        <v>2.5718679999999998</v>
      </c>
      <c r="BZ96">
        <v>1.2722169999999999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5.0922999999999998</v>
      </c>
      <c r="CK96">
        <v>1.792133</v>
      </c>
      <c r="CL96">
        <v>1.856811</v>
      </c>
      <c r="CM96">
        <v>3.365221</v>
      </c>
      <c r="CN96">
        <v>3.3948659999999999</v>
      </c>
      <c r="CO96">
        <v>4.1149899999999997</v>
      </c>
      <c r="CP96">
        <v>4.080495</v>
      </c>
      <c r="CQ96">
        <v>3.3194249999999998</v>
      </c>
      <c r="CR96">
        <v>0.810867</v>
      </c>
      <c r="CS96">
        <v>2.5488840000000001</v>
      </c>
      <c r="CT96">
        <v>0</v>
      </c>
      <c r="CU96">
        <v>0</v>
      </c>
      <c r="CV96">
        <v>0</v>
      </c>
      <c r="CW96">
        <v>0.92125199999999996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79.392118999999994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359.09291899999999</v>
      </c>
      <c r="L97">
        <v>168.219706</v>
      </c>
      <c r="M97">
        <v>89.035944000000001</v>
      </c>
      <c r="N97">
        <v>114.17551899999999</v>
      </c>
      <c r="O97">
        <v>119.57368200000001</v>
      </c>
      <c r="P97">
        <v>117.85553400000001</v>
      </c>
      <c r="Q97">
        <v>11.452978999999999</v>
      </c>
      <c r="R97">
        <v>21.984947999999999</v>
      </c>
      <c r="S97">
        <v>13.985035999999999</v>
      </c>
      <c r="T97">
        <v>0.53659199999999996</v>
      </c>
      <c r="U97">
        <v>334.38784500000003</v>
      </c>
      <c r="V97">
        <v>3.4277690000000001</v>
      </c>
      <c r="W97">
        <v>22.270005000000001</v>
      </c>
      <c r="X97">
        <v>67.073999999999998</v>
      </c>
      <c r="Y97">
        <v>0</v>
      </c>
      <c r="Z97">
        <v>1.05402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17.523561999999998</v>
      </c>
      <c r="AG97">
        <v>42.301079999999999</v>
      </c>
      <c r="AH97">
        <v>0</v>
      </c>
      <c r="AI97">
        <v>0</v>
      </c>
      <c r="AJ97">
        <v>0</v>
      </c>
      <c r="AK97">
        <v>52.165365999999999</v>
      </c>
      <c r="AL97">
        <v>2.4495420000000001</v>
      </c>
      <c r="AM97">
        <v>0</v>
      </c>
      <c r="AN97">
        <v>0.71330300000000002</v>
      </c>
      <c r="AO97">
        <v>0</v>
      </c>
      <c r="AP97">
        <v>3.4368720000000001</v>
      </c>
      <c r="AQ97">
        <v>0</v>
      </c>
      <c r="AR97">
        <v>7.4049699999999996</v>
      </c>
      <c r="AS97">
        <v>10.053971000000001</v>
      </c>
      <c r="AT97">
        <v>14.369934000000001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79.392118999999994</v>
      </c>
      <c r="BA97">
        <f t="shared" si="4"/>
        <v>1673.9372170000006</v>
      </c>
      <c r="BD97">
        <v>6.94</v>
      </c>
      <c r="BE97">
        <v>1.84</v>
      </c>
      <c r="BF97">
        <v>2.12</v>
      </c>
      <c r="BG97">
        <v>1.72</v>
      </c>
      <c r="BH97">
        <v>6.04</v>
      </c>
      <c r="BI97">
        <v>1.41</v>
      </c>
      <c r="BJ97">
        <v>0.93</v>
      </c>
      <c r="BK97">
        <v>1.66</v>
      </c>
      <c r="BL97">
        <v>0</v>
      </c>
      <c r="BM97">
        <v>0.16</v>
      </c>
      <c r="BN97">
        <v>2.2400000000000002</v>
      </c>
      <c r="BO97">
        <v>3.61</v>
      </c>
      <c r="BP97">
        <v>0.25</v>
      </c>
      <c r="BQ97">
        <v>1.94</v>
      </c>
      <c r="BR97">
        <v>2.1</v>
      </c>
      <c r="BS97">
        <v>1.57</v>
      </c>
      <c r="BT97">
        <v>2.8452519999999999</v>
      </c>
      <c r="BU97">
        <v>1.2859339999999999</v>
      </c>
      <c r="BV97">
        <v>1.8506769999999999</v>
      </c>
      <c r="BW97">
        <v>1.861453</v>
      </c>
      <c r="BX97">
        <v>1.8774740000000001</v>
      </c>
      <c r="BY97">
        <v>2.5718679999999998</v>
      </c>
      <c r="BZ97">
        <v>1.2722169999999999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5.0922999999999998</v>
      </c>
      <c r="CK97">
        <v>1.792133</v>
      </c>
      <c r="CL97">
        <v>1.856811</v>
      </c>
      <c r="CM97">
        <v>3.365221</v>
      </c>
      <c r="CN97">
        <v>3.3948659999999999</v>
      </c>
      <c r="CO97">
        <v>4.1149899999999997</v>
      </c>
      <c r="CP97">
        <v>4.080495</v>
      </c>
      <c r="CQ97">
        <v>3.3194249999999998</v>
      </c>
      <c r="CR97">
        <v>0.810867</v>
      </c>
      <c r="CS97">
        <v>2.5488840000000001</v>
      </c>
      <c r="CT97">
        <v>0</v>
      </c>
      <c r="CU97">
        <v>0</v>
      </c>
      <c r="CV97">
        <v>0</v>
      </c>
      <c r="CW97">
        <v>0.92125199999999996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79.392118999999994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359.08648799999997</v>
      </c>
      <c r="L98">
        <v>143.57765000000001</v>
      </c>
      <c r="M98">
        <v>89.035944000000001</v>
      </c>
      <c r="N98">
        <v>114.17551899999999</v>
      </c>
      <c r="O98">
        <v>119.57368200000001</v>
      </c>
      <c r="P98">
        <v>117.85553400000001</v>
      </c>
      <c r="Q98">
        <v>11.452978999999999</v>
      </c>
      <c r="R98">
        <v>21.984947999999999</v>
      </c>
      <c r="S98">
        <v>13.985035999999999</v>
      </c>
      <c r="T98">
        <v>0.53659199999999996</v>
      </c>
      <c r="U98">
        <v>334.38784500000003</v>
      </c>
      <c r="V98">
        <v>3.4277690000000001</v>
      </c>
      <c r="W98">
        <v>22.270005000000001</v>
      </c>
      <c r="X98">
        <v>67.073999999999998</v>
      </c>
      <c r="Y98">
        <v>0</v>
      </c>
      <c r="Z98">
        <v>6.2798509999999998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17.523561999999998</v>
      </c>
      <c r="AG98">
        <v>42.301079999999999</v>
      </c>
      <c r="AH98">
        <v>0</v>
      </c>
      <c r="AI98">
        <v>0</v>
      </c>
      <c r="AJ98">
        <v>0</v>
      </c>
      <c r="AK98">
        <v>52.165365999999999</v>
      </c>
      <c r="AL98">
        <v>2.4495420000000001</v>
      </c>
      <c r="AM98">
        <v>0</v>
      </c>
      <c r="AN98">
        <v>0.71330300000000002</v>
      </c>
      <c r="AO98">
        <v>0</v>
      </c>
      <c r="AP98">
        <v>3.4368720000000001</v>
      </c>
      <c r="AQ98">
        <v>0</v>
      </c>
      <c r="AR98">
        <v>10.578528</v>
      </c>
      <c r="AS98">
        <v>10.053971000000001</v>
      </c>
      <c r="AT98">
        <v>14.369934000000001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79.392118999999994</v>
      </c>
      <c r="BA98">
        <f t="shared" si="4"/>
        <v>1657.6881190000004</v>
      </c>
      <c r="BD98">
        <v>6.94</v>
      </c>
      <c r="BE98">
        <v>1.84</v>
      </c>
      <c r="BF98">
        <v>2.12</v>
      </c>
      <c r="BG98">
        <v>1.72</v>
      </c>
      <c r="BH98">
        <v>6.04</v>
      </c>
      <c r="BI98">
        <v>1.41</v>
      </c>
      <c r="BJ98">
        <v>0.93</v>
      </c>
      <c r="BK98">
        <v>1.66</v>
      </c>
      <c r="BL98">
        <v>0</v>
      </c>
      <c r="BM98">
        <v>0.16</v>
      </c>
      <c r="BN98">
        <v>2.2400000000000002</v>
      </c>
      <c r="BO98">
        <v>3.61</v>
      </c>
      <c r="BP98">
        <v>0.25</v>
      </c>
      <c r="BQ98">
        <v>1.94</v>
      </c>
      <c r="BR98">
        <v>2.1</v>
      </c>
      <c r="BS98">
        <v>1.57</v>
      </c>
      <c r="BT98">
        <v>2.8452519999999999</v>
      </c>
      <c r="BU98">
        <v>1.2859339999999999</v>
      </c>
      <c r="BV98">
        <v>1.8506769999999999</v>
      </c>
      <c r="BW98">
        <v>1.861453</v>
      </c>
      <c r="BX98">
        <v>1.8774740000000001</v>
      </c>
      <c r="BY98">
        <v>2.5718679999999998</v>
      </c>
      <c r="BZ98">
        <v>1.2722169999999999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5.0922999999999998</v>
      </c>
      <c r="CK98">
        <v>1.792133</v>
      </c>
      <c r="CL98">
        <v>1.856811</v>
      </c>
      <c r="CM98">
        <v>3.365221</v>
      </c>
      <c r="CN98">
        <v>3.3948659999999999</v>
      </c>
      <c r="CO98">
        <v>4.1149899999999997</v>
      </c>
      <c r="CP98">
        <v>4.080495</v>
      </c>
      <c r="CQ98">
        <v>3.3194249999999998</v>
      </c>
      <c r="CR98">
        <v>0.810867</v>
      </c>
      <c r="CS98">
        <v>2.5488840000000001</v>
      </c>
      <c r="CT98">
        <v>0</v>
      </c>
      <c r="CU98">
        <v>0</v>
      </c>
      <c r="CV98">
        <v>0</v>
      </c>
      <c r="CW98">
        <v>0.92125199999999996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79.392118999999994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11.278633245749999</v>
      </c>
      <c r="L99">
        <f t="shared" si="6"/>
        <v>8.2213003369999988</v>
      </c>
      <c r="M99">
        <f t="shared" si="6"/>
        <v>1.8992030000000031</v>
      </c>
      <c r="N99">
        <f t="shared" si="6"/>
        <v>2.5477414815000037</v>
      </c>
      <c r="O99">
        <f t="shared" si="6"/>
        <v>2.7524314607500031</v>
      </c>
      <c r="P99">
        <f t="shared" si="6"/>
        <v>2.7889910160000033</v>
      </c>
      <c r="Q99">
        <f t="shared" si="6"/>
        <v>0.38166689249999991</v>
      </c>
      <c r="R99">
        <f t="shared" si="6"/>
        <v>0.74001029374999938</v>
      </c>
      <c r="S99">
        <f t="shared" si="6"/>
        <v>0.46181947475000007</v>
      </c>
      <c r="T99">
        <f t="shared" si="6"/>
        <v>1.2878207999999983E-2</v>
      </c>
      <c r="U99">
        <f t="shared" si="6"/>
        <v>7.3600997812500086</v>
      </c>
      <c r="V99">
        <f t="shared" si="6"/>
        <v>0.18772989850000033</v>
      </c>
      <c r="W99">
        <f t="shared" si="6"/>
        <v>0.71997695574999931</v>
      </c>
      <c r="X99">
        <f t="shared" si="6"/>
        <v>2.2091399030000001</v>
      </c>
      <c r="Y99">
        <f t="shared" si="6"/>
        <v>0</v>
      </c>
      <c r="Z99">
        <f t="shared" si="6"/>
        <v>0.12418199875000004</v>
      </c>
      <c r="AA99">
        <f t="shared" si="6"/>
        <v>8.2439446500000013E-2</v>
      </c>
      <c r="AB99">
        <f t="shared" si="6"/>
        <v>0.15030122199999998</v>
      </c>
      <c r="AC99">
        <f t="shared" si="6"/>
        <v>0</v>
      </c>
      <c r="AD99">
        <f t="shared" si="6"/>
        <v>0.12234086899999996</v>
      </c>
      <c r="AE99">
        <f t="shared" si="6"/>
        <v>0.26703309149999988</v>
      </c>
      <c r="AF99">
        <f t="shared" si="6"/>
        <v>0.33372649700000007</v>
      </c>
      <c r="AG99">
        <f t="shared" si="6"/>
        <v>1.0152259200000018</v>
      </c>
      <c r="AH99">
        <f t="shared" si="6"/>
        <v>0.69275943524999972</v>
      </c>
      <c r="AI99">
        <f t="shared" si="6"/>
        <v>5.3714294999999995E-2</v>
      </c>
      <c r="AJ99">
        <f t="shared" si="6"/>
        <v>0</v>
      </c>
      <c r="AK99">
        <f t="shared" si="6"/>
        <v>1.251968784000002</v>
      </c>
      <c r="AL99">
        <f t="shared" si="6"/>
        <v>0.25820403599999947</v>
      </c>
      <c r="AM99">
        <f t="shared" si="6"/>
        <v>0.1321225692499999</v>
      </c>
      <c r="AN99">
        <f t="shared" si="6"/>
        <v>1.7119272000000029E-2</v>
      </c>
      <c r="AO99">
        <f t="shared" si="6"/>
        <v>0</v>
      </c>
      <c r="AP99">
        <f t="shared" si="6"/>
        <v>7.2112932999999962E-2</v>
      </c>
      <c r="AQ99">
        <f t="shared" si="6"/>
        <v>0.49960548150000023</v>
      </c>
      <c r="AR99">
        <f t="shared" si="6"/>
        <v>0.32978561275000023</v>
      </c>
      <c r="AS99">
        <f t="shared" si="6"/>
        <v>0.29504538250000051</v>
      </c>
      <c r="AT99">
        <f t="shared" si="6"/>
        <v>0.34487841600000085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1.900994101</v>
      </c>
      <c r="BA99">
        <f t="shared" si="4"/>
        <v>49.505181311500017</v>
      </c>
      <c r="BD99">
        <f t="shared" ref="BD99:DJ99" si="7">SUM(BD3:BD98)/4000</f>
        <v>0.16643500000000028</v>
      </c>
      <c r="BE99">
        <f t="shared" si="7"/>
        <v>4.4160000000000067E-2</v>
      </c>
      <c r="BF99">
        <f t="shared" si="7"/>
        <v>5.9302500000000057E-2</v>
      </c>
      <c r="BG99">
        <f t="shared" si="7"/>
        <v>4.0817499999999972E-2</v>
      </c>
      <c r="BH99">
        <f t="shared" si="7"/>
        <v>0.14496000000000009</v>
      </c>
      <c r="BI99">
        <f t="shared" si="7"/>
        <v>3.4199999999999973E-2</v>
      </c>
      <c r="BJ99">
        <f t="shared" si="7"/>
        <v>2.2639999999999997E-2</v>
      </c>
      <c r="BK99">
        <f t="shared" si="7"/>
        <v>3.9864999999999935E-2</v>
      </c>
      <c r="BL99">
        <f t="shared" si="7"/>
        <v>0</v>
      </c>
      <c r="BM99">
        <f t="shared" si="7"/>
        <v>3.8800000000000019E-3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3.7679999999999908E-2</v>
      </c>
      <c r="BT99">
        <f t="shared" si="7"/>
        <v>6.6814400750000016E-2</v>
      </c>
      <c r="BU99">
        <f t="shared" si="7"/>
        <v>3.054087649999996E-2</v>
      </c>
      <c r="BV99">
        <f t="shared" si="7"/>
        <v>4.4643705499999943E-2</v>
      </c>
      <c r="BW99">
        <f t="shared" si="7"/>
        <v>4.4674872000000053E-2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3.0533207999999964E-2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0.11443256500000003</v>
      </c>
      <c r="CK99">
        <f t="shared" si="7"/>
        <v>4.3011192000000101E-2</v>
      </c>
      <c r="CL99">
        <f t="shared" si="7"/>
        <v>4.4563463999999907E-2</v>
      </c>
      <c r="CM99">
        <f t="shared" si="7"/>
        <v>8.0765304000000024E-2</v>
      </c>
      <c r="CN99">
        <f t="shared" si="7"/>
        <v>8.1476783999999941E-2</v>
      </c>
      <c r="CO99">
        <f t="shared" si="7"/>
        <v>9.8759759999999877E-2</v>
      </c>
      <c r="CP99">
        <f t="shared" si="7"/>
        <v>9.7931879999999985E-2</v>
      </c>
      <c r="CQ99">
        <f t="shared" si="7"/>
        <v>7.9666200000000048E-2</v>
      </c>
      <c r="CR99">
        <f t="shared" si="7"/>
        <v>1.9460808000000031E-2</v>
      </c>
      <c r="CS99">
        <f t="shared" si="7"/>
        <v>4.4614330249999931E-2</v>
      </c>
      <c r="CT99">
        <f t="shared" si="7"/>
        <v>2.0887747499999999E-3</v>
      </c>
      <c r="CU99">
        <f t="shared" si="7"/>
        <v>5.2800649999999996E-3</v>
      </c>
      <c r="CV99">
        <f t="shared" si="7"/>
        <v>5.5416552499999985E-3</v>
      </c>
      <c r="CW99">
        <f t="shared" si="7"/>
        <v>2.211004799999999E-2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1.900994101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44953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109</v>
      </c>
      <c r="C3" s="75">
        <v>57.49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69.94</v>
      </c>
      <c r="J3">
        <v>76.66</v>
      </c>
      <c r="K3">
        <v>100.37</v>
      </c>
      <c r="L3">
        <v>0.84</v>
      </c>
      <c r="M3">
        <v>17.25</v>
      </c>
      <c r="N3" s="135">
        <v>0</v>
      </c>
      <c r="O3" s="135">
        <v>0</v>
      </c>
      <c r="P3" s="135">
        <v>0</v>
      </c>
      <c r="Q3">
        <v>1.18</v>
      </c>
      <c r="R3">
        <v>0</v>
      </c>
      <c r="S3">
        <v>1.38</v>
      </c>
      <c r="T3">
        <v>135.22</v>
      </c>
      <c r="U3">
        <v>45.07</v>
      </c>
      <c r="V3">
        <v>45.08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27.51</v>
      </c>
      <c r="AD3">
        <v>78.8</v>
      </c>
      <c r="AE3">
        <v>78.8</v>
      </c>
      <c r="AF3">
        <v>2.64</v>
      </c>
    </row>
    <row r="4" spans="1:32">
      <c r="A4" t="s">
        <v>46</v>
      </c>
      <c r="B4" s="75">
        <v>109</v>
      </c>
      <c r="C4" s="75">
        <v>57.49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69.94</v>
      </c>
      <c r="J4">
        <v>76.66</v>
      </c>
      <c r="K4">
        <v>100.37</v>
      </c>
      <c r="L4">
        <v>0.84</v>
      </c>
      <c r="M4">
        <v>16.899999999999999</v>
      </c>
      <c r="N4" s="135">
        <v>0</v>
      </c>
      <c r="O4" s="135">
        <v>0</v>
      </c>
      <c r="P4" s="135">
        <v>0</v>
      </c>
      <c r="Q4">
        <v>1.18</v>
      </c>
      <c r="R4">
        <v>0</v>
      </c>
      <c r="S4">
        <v>1.38</v>
      </c>
      <c r="T4">
        <v>134.63</v>
      </c>
      <c r="U4">
        <v>44.88</v>
      </c>
      <c r="V4">
        <v>44.86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27.42</v>
      </c>
      <c r="AD4">
        <v>78.61</v>
      </c>
      <c r="AE4">
        <v>78.61</v>
      </c>
      <c r="AF4">
        <v>2.64</v>
      </c>
    </row>
    <row r="5" spans="1:32">
      <c r="A5" t="s">
        <v>47</v>
      </c>
      <c r="B5" s="75">
        <v>109</v>
      </c>
      <c r="C5" s="75">
        <v>57.49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69.94</v>
      </c>
      <c r="J5">
        <v>76.66</v>
      </c>
      <c r="K5">
        <v>100.37</v>
      </c>
      <c r="L5">
        <v>0.84</v>
      </c>
      <c r="M5">
        <v>16.53</v>
      </c>
      <c r="N5" s="135">
        <v>0</v>
      </c>
      <c r="O5" s="135">
        <v>0</v>
      </c>
      <c r="P5" s="135">
        <v>0</v>
      </c>
      <c r="Q5">
        <v>1.18</v>
      </c>
      <c r="R5">
        <v>0</v>
      </c>
      <c r="S5">
        <v>1.38</v>
      </c>
      <c r="T5">
        <v>135.04</v>
      </c>
      <c r="U5">
        <v>45.01</v>
      </c>
      <c r="V5">
        <v>45.02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28</v>
      </c>
      <c r="AD5">
        <v>78.91</v>
      </c>
      <c r="AE5">
        <v>78.91</v>
      </c>
      <c r="AF5">
        <v>2.64</v>
      </c>
    </row>
    <row r="6" spans="1:32">
      <c r="A6" t="s">
        <v>48</v>
      </c>
      <c r="B6" s="75">
        <v>109</v>
      </c>
      <c r="C6" s="75">
        <v>57.49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69.94</v>
      </c>
      <c r="J6">
        <v>76.66</v>
      </c>
      <c r="K6">
        <v>100.37</v>
      </c>
      <c r="L6">
        <v>0.84</v>
      </c>
      <c r="M6">
        <v>16.190000000000001</v>
      </c>
      <c r="N6" s="135">
        <v>0</v>
      </c>
      <c r="O6" s="135">
        <v>0</v>
      </c>
      <c r="P6" s="135">
        <v>0</v>
      </c>
      <c r="Q6">
        <v>1.18</v>
      </c>
      <c r="R6">
        <v>0</v>
      </c>
      <c r="S6">
        <v>1.38</v>
      </c>
      <c r="T6">
        <v>135.68</v>
      </c>
      <c r="U6">
        <v>45.23</v>
      </c>
      <c r="V6">
        <v>45.22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27.9</v>
      </c>
      <c r="AD6">
        <v>78.739999999999995</v>
      </c>
      <c r="AE6">
        <v>78.739999999999995</v>
      </c>
      <c r="AF6">
        <v>2.64</v>
      </c>
    </row>
    <row r="7" spans="1:32">
      <c r="A7" t="s">
        <v>49</v>
      </c>
      <c r="B7" s="75">
        <v>109</v>
      </c>
      <c r="C7" s="75">
        <v>57.49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69.94</v>
      </c>
      <c r="J7">
        <v>76.66</v>
      </c>
      <c r="K7">
        <v>100.37</v>
      </c>
      <c r="L7">
        <v>0.84</v>
      </c>
      <c r="M7">
        <v>15.85</v>
      </c>
      <c r="N7" s="135">
        <v>0</v>
      </c>
      <c r="O7" s="135">
        <v>0</v>
      </c>
      <c r="P7" s="135">
        <v>0</v>
      </c>
      <c r="Q7">
        <v>1.18</v>
      </c>
      <c r="R7">
        <v>0</v>
      </c>
      <c r="S7">
        <v>1.38</v>
      </c>
      <c r="T7">
        <v>135.43</v>
      </c>
      <c r="U7">
        <v>45.14</v>
      </c>
      <c r="V7">
        <v>45.15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28</v>
      </c>
      <c r="AD7">
        <v>78.58</v>
      </c>
      <c r="AE7">
        <v>78.58</v>
      </c>
      <c r="AF7">
        <v>2.64</v>
      </c>
    </row>
    <row r="8" spans="1:32">
      <c r="A8" t="s">
        <v>50</v>
      </c>
      <c r="B8" s="75">
        <v>109</v>
      </c>
      <c r="C8" s="75">
        <v>57.49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69.94</v>
      </c>
      <c r="J8">
        <v>76.66</v>
      </c>
      <c r="K8">
        <v>100.37</v>
      </c>
      <c r="L8">
        <v>0.84</v>
      </c>
      <c r="M8">
        <v>15.42</v>
      </c>
      <c r="N8" s="135">
        <v>0</v>
      </c>
      <c r="O8" s="135">
        <v>0</v>
      </c>
      <c r="P8" s="135">
        <v>0</v>
      </c>
      <c r="Q8">
        <v>1.18</v>
      </c>
      <c r="R8">
        <v>0</v>
      </c>
      <c r="S8">
        <v>1.38</v>
      </c>
      <c r="T8">
        <v>136.09</v>
      </c>
      <c r="U8">
        <v>45.36</v>
      </c>
      <c r="V8">
        <v>45.37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27.9</v>
      </c>
      <c r="AD8">
        <v>78.989999999999995</v>
      </c>
      <c r="AE8">
        <v>78.989999999999995</v>
      </c>
      <c r="AF8">
        <v>2.64</v>
      </c>
    </row>
    <row r="9" spans="1:32">
      <c r="A9" t="s">
        <v>51</v>
      </c>
      <c r="B9" s="75">
        <v>109</v>
      </c>
      <c r="C9" s="75">
        <v>57.49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69.94</v>
      </c>
      <c r="J9">
        <v>76.66</v>
      </c>
      <c r="K9">
        <v>100.37</v>
      </c>
      <c r="L9">
        <v>0.84</v>
      </c>
      <c r="M9">
        <v>14.97</v>
      </c>
      <c r="N9" s="135">
        <v>0</v>
      </c>
      <c r="O9" s="135">
        <v>0</v>
      </c>
      <c r="P9" s="135">
        <v>0</v>
      </c>
      <c r="Q9">
        <v>1.18</v>
      </c>
      <c r="R9">
        <v>0</v>
      </c>
      <c r="S9">
        <v>1.38</v>
      </c>
      <c r="T9">
        <v>135.75</v>
      </c>
      <c r="U9">
        <v>45.25</v>
      </c>
      <c r="V9">
        <v>45.24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28</v>
      </c>
      <c r="AD9">
        <v>78.849999999999994</v>
      </c>
      <c r="AE9">
        <v>78.849999999999994</v>
      </c>
      <c r="AF9">
        <v>2.64</v>
      </c>
    </row>
    <row r="10" spans="1:32">
      <c r="A10" t="s">
        <v>52</v>
      </c>
      <c r="B10" s="75">
        <v>109</v>
      </c>
      <c r="C10" s="75">
        <v>57.49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69.94</v>
      </c>
      <c r="J10">
        <v>76.66</v>
      </c>
      <c r="K10">
        <v>100.37</v>
      </c>
      <c r="L10">
        <v>0.84</v>
      </c>
      <c r="M10">
        <v>14.57</v>
      </c>
      <c r="N10" s="135">
        <v>0</v>
      </c>
      <c r="O10" s="135">
        <v>0</v>
      </c>
      <c r="P10" s="135">
        <v>0</v>
      </c>
      <c r="Q10">
        <v>1.18</v>
      </c>
      <c r="R10">
        <v>0</v>
      </c>
      <c r="S10">
        <v>1.38</v>
      </c>
      <c r="T10">
        <v>136.53</v>
      </c>
      <c r="U10">
        <v>45.51</v>
      </c>
      <c r="V10">
        <v>45.5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27.9</v>
      </c>
      <c r="AD10">
        <v>78.709999999999994</v>
      </c>
      <c r="AE10">
        <v>78.709999999999994</v>
      </c>
      <c r="AF10">
        <v>2.64</v>
      </c>
    </row>
    <row r="11" spans="1:32">
      <c r="A11" t="s">
        <v>53</v>
      </c>
      <c r="B11" s="75">
        <v>109</v>
      </c>
      <c r="C11" s="75">
        <v>57.49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69.94</v>
      </c>
      <c r="J11">
        <v>76.66</v>
      </c>
      <c r="K11">
        <v>100.37</v>
      </c>
      <c r="L11">
        <v>0.84</v>
      </c>
      <c r="M11">
        <v>10.66</v>
      </c>
      <c r="N11" s="135">
        <v>0</v>
      </c>
      <c r="O11" s="135">
        <v>0</v>
      </c>
      <c r="P11" s="135">
        <v>0</v>
      </c>
      <c r="Q11">
        <v>1.18</v>
      </c>
      <c r="R11">
        <v>0</v>
      </c>
      <c r="S11">
        <v>1.38</v>
      </c>
      <c r="T11">
        <v>136.07</v>
      </c>
      <c r="U11">
        <v>45.36</v>
      </c>
      <c r="V11">
        <v>45.35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28</v>
      </c>
      <c r="AD11">
        <v>78.56</v>
      </c>
      <c r="AE11">
        <v>78.56</v>
      </c>
      <c r="AF11">
        <v>2.64</v>
      </c>
    </row>
    <row r="12" spans="1:32">
      <c r="A12" t="s">
        <v>54</v>
      </c>
      <c r="B12" s="75">
        <v>109</v>
      </c>
      <c r="C12" s="75">
        <v>57.49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69.94</v>
      </c>
      <c r="J12">
        <v>76.66</v>
      </c>
      <c r="K12">
        <v>100.37</v>
      </c>
      <c r="L12">
        <v>0.84</v>
      </c>
      <c r="M12">
        <v>10.69</v>
      </c>
      <c r="N12" s="135">
        <v>0</v>
      </c>
      <c r="O12" s="135">
        <v>0</v>
      </c>
      <c r="P12" s="135">
        <v>0</v>
      </c>
      <c r="Q12">
        <v>1.18</v>
      </c>
      <c r="R12">
        <v>0</v>
      </c>
      <c r="S12">
        <v>1.38</v>
      </c>
      <c r="T12">
        <v>135.79</v>
      </c>
      <c r="U12">
        <v>45.26</v>
      </c>
      <c r="V12">
        <v>45.27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27.9</v>
      </c>
      <c r="AD12">
        <v>78.88</v>
      </c>
      <c r="AE12">
        <v>78.88</v>
      </c>
      <c r="AF12">
        <v>2.64</v>
      </c>
    </row>
    <row r="13" spans="1:32">
      <c r="A13" t="s">
        <v>55</v>
      </c>
      <c r="B13" s="75">
        <v>109</v>
      </c>
      <c r="C13" s="75">
        <v>57.49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69.94</v>
      </c>
      <c r="J13">
        <v>76.66</v>
      </c>
      <c r="K13">
        <v>100.37</v>
      </c>
      <c r="L13">
        <v>0.84</v>
      </c>
      <c r="M13">
        <v>10.23</v>
      </c>
      <c r="N13" s="135">
        <v>0</v>
      </c>
      <c r="O13" s="135">
        <v>0</v>
      </c>
      <c r="P13" s="135">
        <v>0</v>
      </c>
      <c r="Q13">
        <v>1.18</v>
      </c>
      <c r="R13">
        <v>0</v>
      </c>
      <c r="S13">
        <v>1.38</v>
      </c>
      <c r="T13">
        <v>135.21</v>
      </c>
      <c r="U13">
        <v>45.07</v>
      </c>
      <c r="V13">
        <v>45.06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28</v>
      </c>
      <c r="AD13">
        <v>78.739999999999995</v>
      </c>
      <c r="AE13">
        <v>78.739999999999995</v>
      </c>
      <c r="AF13">
        <v>2.64</v>
      </c>
    </row>
    <row r="14" spans="1:32">
      <c r="A14" t="s">
        <v>56</v>
      </c>
      <c r="B14" s="75">
        <v>109</v>
      </c>
      <c r="C14" s="75">
        <v>57.49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69.94</v>
      </c>
      <c r="J14">
        <v>76.66</v>
      </c>
      <c r="K14">
        <v>100.37</v>
      </c>
      <c r="L14">
        <v>0.84</v>
      </c>
      <c r="M14">
        <v>10.029999999999999</v>
      </c>
      <c r="N14" s="135">
        <v>0</v>
      </c>
      <c r="O14" s="135">
        <v>0</v>
      </c>
      <c r="P14" s="135">
        <v>0</v>
      </c>
      <c r="Q14">
        <v>1.18</v>
      </c>
      <c r="R14">
        <v>0</v>
      </c>
      <c r="S14">
        <v>1.38</v>
      </c>
      <c r="T14">
        <v>135.13999999999999</v>
      </c>
      <c r="U14">
        <v>45.05</v>
      </c>
      <c r="V14">
        <v>45.04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27.9</v>
      </c>
      <c r="AD14">
        <v>78.61</v>
      </c>
      <c r="AE14">
        <v>78.61</v>
      </c>
      <c r="AF14">
        <v>2.64</v>
      </c>
    </row>
    <row r="15" spans="1:32">
      <c r="A15" t="s">
        <v>57</v>
      </c>
      <c r="B15" s="75">
        <v>109</v>
      </c>
      <c r="C15" s="75">
        <v>57.49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69.94</v>
      </c>
      <c r="J15">
        <v>76.66</v>
      </c>
      <c r="K15">
        <v>100.37</v>
      </c>
      <c r="L15">
        <v>0.84</v>
      </c>
      <c r="M15">
        <v>9.58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1.33</v>
      </c>
      <c r="T15">
        <v>135.49</v>
      </c>
      <c r="U15">
        <v>45.16</v>
      </c>
      <c r="V15">
        <v>45.16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28</v>
      </c>
      <c r="AD15">
        <v>79</v>
      </c>
      <c r="AE15">
        <v>79</v>
      </c>
      <c r="AF15">
        <v>2.64</v>
      </c>
    </row>
    <row r="16" spans="1:32">
      <c r="A16" t="s">
        <v>58</v>
      </c>
      <c r="B16" s="75">
        <v>109</v>
      </c>
      <c r="C16" s="75">
        <v>57.49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69.94</v>
      </c>
      <c r="J16">
        <v>76.66</v>
      </c>
      <c r="K16">
        <v>100.37</v>
      </c>
      <c r="L16">
        <v>0.84</v>
      </c>
      <c r="M16">
        <v>9.44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1.33</v>
      </c>
      <c r="T16">
        <v>135.41</v>
      </c>
      <c r="U16">
        <v>45.14</v>
      </c>
      <c r="V16">
        <v>45.13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27.9</v>
      </c>
      <c r="AD16">
        <v>78.89</v>
      </c>
      <c r="AE16">
        <v>78.89</v>
      </c>
      <c r="AF16">
        <v>2.64</v>
      </c>
    </row>
    <row r="17" spans="1:32">
      <c r="A17" t="s">
        <v>59</v>
      </c>
      <c r="B17" s="75">
        <v>109</v>
      </c>
      <c r="C17" s="75">
        <v>57.49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69.94</v>
      </c>
      <c r="J17">
        <v>76.66</v>
      </c>
      <c r="K17">
        <v>100.37</v>
      </c>
      <c r="L17">
        <v>0.84</v>
      </c>
      <c r="M17">
        <v>8.2200000000000006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1.33</v>
      </c>
      <c r="T17">
        <v>121.12</v>
      </c>
      <c r="U17">
        <v>40.369999999999997</v>
      </c>
      <c r="V17">
        <v>40.380000000000003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28</v>
      </c>
      <c r="AD17">
        <v>78.77</v>
      </c>
      <c r="AE17">
        <v>78.77</v>
      </c>
      <c r="AF17">
        <v>2.64</v>
      </c>
    </row>
    <row r="18" spans="1:32">
      <c r="A18" t="s">
        <v>60</v>
      </c>
      <c r="B18" s="75">
        <v>109</v>
      </c>
      <c r="C18" s="75">
        <v>57.49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69.94</v>
      </c>
      <c r="J18">
        <v>76.66</v>
      </c>
      <c r="K18">
        <v>100.37</v>
      </c>
      <c r="L18">
        <v>0.84</v>
      </c>
      <c r="M18">
        <v>8.0500000000000007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1.33</v>
      </c>
      <c r="T18">
        <v>120.68</v>
      </c>
      <c r="U18">
        <v>40.229999999999997</v>
      </c>
      <c r="V18">
        <v>40.22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27.9</v>
      </c>
      <c r="AD18">
        <v>78.650000000000006</v>
      </c>
      <c r="AE18">
        <v>78.650000000000006</v>
      </c>
      <c r="AF18">
        <v>2.64</v>
      </c>
    </row>
    <row r="19" spans="1:32">
      <c r="A19" t="s">
        <v>61</v>
      </c>
      <c r="B19" s="75">
        <v>109</v>
      </c>
      <c r="C19" s="75">
        <v>57.49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69.94</v>
      </c>
      <c r="J19">
        <v>76.66</v>
      </c>
      <c r="K19">
        <v>100.37</v>
      </c>
      <c r="L19">
        <v>0.84</v>
      </c>
      <c r="M19">
        <v>7.66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1.33</v>
      </c>
      <c r="T19">
        <v>120.16</v>
      </c>
      <c r="U19">
        <v>40.049999999999997</v>
      </c>
      <c r="V19">
        <v>40.06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28</v>
      </c>
      <c r="AD19">
        <v>78.790000000000006</v>
      </c>
      <c r="AE19">
        <v>78.790000000000006</v>
      </c>
      <c r="AF19">
        <v>2.64</v>
      </c>
    </row>
    <row r="20" spans="1:32">
      <c r="A20" t="s">
        <v>62</v>
      </c>
      <c r="B20" s="75">
        <v>109</v>
      </c>
      <c r="C20" s="75">
        <v>57.49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69.94</v>
      </c>
      <c r="J20">
        <v>76.66</v>
      </c>
      <c r="K20">
        <v>100.37</v>
      </c>
      <c r="L20">
        <v>0.84</v>
      </c>
      <c r="M20">
        <v>7.5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1.33</v>
      </c>
      <c r="T20">
        <v>119.83</v>
      </c>
      <c r="U20">
        <v>39.94</v>
      </c>
      <c r="V20">
        <v>39.94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27.9</v>
      </c>
      <c r="AD20">
        <v>78.98</v>
      </c>
      <c r="AE20">
        <v>78.98</v>
      </c>
      <c r="AF20">
        <v>2.64</v>
      </c>
    </row>
    <row r="21" spans="1:32">
      <c r="A21" t="s">
        <v>63</v>
      </c>
      <c r="B21" s="75">
        <v>109</v>
      </c>
      <c r="C21" s="75">
        <v>57.49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69.94</v>
      </c>
      <c r="J21">
        <v>76.66</v>
      </c>
      <c r="K21">
        <v>100.37</v>
      </c>
      <c r="L21">
        <v>0.84</v>
      </c>
      <c r="M21">
        <v>7.53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1.33</v>
      </c>
      <c r="T21">
        <v>119.13</v>
      </c>
      <c r="U21">
        <v>39.71</v>
      </c>
      <c r="V21">
        <v>39.71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28</v>
      </c>
      <c r="AD21">
        <v>78.56</v>
      </c>
      <c r="AE21">
        <v>78.56</v>
      </c>
      <c r="AF21">
        <v>2.64</v>
      </c>
    </row>
    <row r="22" spans="1:32">
      <c r="A22" t="s">
        <v>64</v>
      </c>
      <c r="B22" s="75">
        <v>109</v>
      </c>
      <c r="C22" s="75">
        <v>57.49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69.94</v>
      </c>
      <c r="J22">
        <v>76.66</v>
      </c>
      <c r="K22">
        <v>100.37</v>
      </c>
      <c r="L22">
        <v>0.84</v>
      </c>
      <c r="M22">
        <v>7.99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1.33</v>
      </c>
      <c r="T22">
        <v>118.83</v>
      </c>
      <c r="U22">
        <v>39.61</v>
      </c>
      <c r="V22">
        <v>39.6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23.46</v>
      </c>
      <c r="AD22">
        <v>78.62</v>
      </c>
      <c r="AE22">
        <v>78.62</v>
      </c>
      <c r="AF22">
        <v>2.64</v>
      </c>
    </row>
    <row r="23" spans="1:32">
      <c r="A23" t="s">
        <v>65</v>
      </c>
      <c r="B23" s="75">
        <v>109</v>
      </c>
      <c r="C23" s="75">
        <v>57.49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69.94</v>
      </c>
      <c r="J23">
        <v>76.66</v>
      </c>
      <c r="K23">
        <v>100.37</v>
      </c>
      <c r="L23">
        <v>0.84</v>
      </c>
      <c r="M23">
        <v>8.42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1.33</v>
      </c>
      <c r="T23">
        <v>118.83</v>
      </c>
      <c r="U23">
        <v>39.61</v>
      </c>
      <c r="V23">
        <v>39.6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23.12</v>
      </c>
      <c r="AD23">
        <v>78.83</v>
      </c>
      <c r="AE23">
        <v>78.83</v>
      </c>
      <c r="AF23">
        <v>2.64</v>
      </c>
    </row>
    <row r="24" spans="1:32">
      <c r="A24" t="s">
        <v>66</v>
      </c>
      <c r="B24" s="75">
        <v>109</v>
      </c>
      <c r="C24" s="75">
        <v>57.49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</v>
      </c>
      <c r="J24">
        <v>76.66</v>
      </c>
      <c r="K24">
        <v>100.37</v>
      </c>
      <c r="L24">
        <v>0.84</v>
      </c>
      <c r="M24">
        <v>8.67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1.33</v>
      </c>
      <c r="T24">
        <v>118.73</v>
      </c>
      <c r="U24">
        <v>39.58</v>
      </c>
      <c r="V24">
        <v>39.56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22.77</v>
      </c>
      <c r="AD24">
        <v>78.540000000000006</v>
      </c>
      <c r="AE24">
        <v>78.540000000000006</v>
      </c>
      <c r="AF24">
        <v>2.64</v>
      </c>
    </row>
    <row r="25" spans="1:32">
      <c r="A25" t="s">
        <v>67</v>
      </c>
      <c r="B25" s="75">
        <v>109</v>
      </c>
      <c r="C25" s="75">
        <v>57.49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</v>
      </c>
      <c r="J25">
        <v>95.82</v>
      </c>
      <c r="K25">
        <v>100.37</v>
      </c>
      <c r="L25">
        <v>0.84</v>
      </c>
      <c r="M25">
        <v>8.51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1.33</v>
      </c>
      <c r="T25">
        <v>118.81</v>
      </c>
      <c r="U25">
        <v>39.6</v>
      </c>
      <c r="V25">
        <v>39.61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22.82</v>
      </c>
      <c r="AD25">
        <v>63.55</v>
      </c>
      <c r="AE25">
        <v>63.55</v>
      </c>
      <c r="AF25">
        <v>2.64</v>
      </c>
    </row>
    <row r="26" spans="1:32">
      <c r="A26" t="s">
        <v>68</v>
      </c>
      <c r="B26" s="75">
        <v>167.96</v>
      </c>
      <c r="C26" s="75">
        <v>57.49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</v>
      </c>
      <c r="J26">
        <v>114.98</v>
      </c>
      <c r="K26">
        <v>100.37</v>
      </c>
      <c r="L26">
        <v>0.84</v>
      </c>
      <c r="M26">
        <v>8.19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1.33</v>
      </c>
      <c r="T26">
        <v>118.83</v>
      </c>
      <c r="U26">
        <v>39.61</v>
      </c>
      <c r="V26">
        <v>39.6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22.82</v>
      </c>
      <c r="AD26">
        <v>63.48</v>
      </c>
      <c r="AE26">
        <v>63.48</v>
      </c>
      <c r="AF26">
        <v>2.64</v>
      </c>
    </row>
    <row r="27" spans="1:32">
      <c r="A27" t="s">
        <v>69</v>
      </c>
      <c r="B27" s="75">
        <v>215.87</v>
      </c>
      <c r="C27" s="75">
        <v>57.49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</v>
      </c>
      <c r="J27">
        <v>133.19</v>
      </c>
      <c r="K27">
        <v>100.37</v>
      </c>
      <c r="L27">
        <v>0.84</v>
      </c>
      <c r="M27">
        <v>9.8699999999999992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1.33</v>
      </c>
      <c r="T27">
        <v>118.27</v>
      </c>
      <c r="U27">
        <v>39.42</v>
      </c>
      <c r="V27">
        <v>39.43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22.57</v>
      </c>
      <c r="AD27">
        <v>63.41</v>
      </c>
      <c r="AE27">
        <v>63.41</v>
      </c>
      <c r="AF27">
        <v>2.64</v>
      </c>
    </row>
    <row r="28" spans="1:32">
      <c r="A28" t="s">
        <v>70</v>
      </c>
      <c r="B28" s="75">
        <v>247.22</v>
      </c>
      <c r="C28" s="75">
        <v>57.49</v>
      </c>
      <c r="D28" s="135">
        <f t="shared" si="0"/>
        <v>0.05</v>
      </c>
      <c r="E28" s="75"/>
      <c r="F28" s="78">
        <v>0</v>
      </c>
      <c r="G28" s="78">
        <v>0</v>
      </c>
      <c r="H28" s="78">
        <v>0</v>
      </c>
      <c r="I28">
        <v>65.8</v>
      </c>
      <c r="J28">
        <v>133.19</v>
      </c>
      <c r="K28">
        <v>100.37</v>
      </c>
      <c r="L28">
        <v>0.84</v>
      </c>
      <c r="M28">
        <v>10.029999999999999</v>
      </c>
      <c r="N28" s="135">
        <v>0</v>
      </c>
      <c r="O28" s="135">
        <v>0.05</v>
      </c>
      <c r="P28" s="135">
        <v>0</v>
      </c>
      <c r="Q28">
        <v>1.1399999999999999</v>
      </c>
      <c r="R28">
        <v>0</v>
      </c>
      <c r="S28">
        <v>1.33</v>
      </c>
      <c r="T28">
        <v>100.49</v>
      </c>
      <c r="U28">
        <v>33.5</v>
      </c>
      <c r="V28">
        <v>33.479999999999997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22.46</v>
      </c>
      <c r="AD28">
        <v>62.17</v>
      </c>
      <c r="AE28">
        <v>62.17</v>
      </c>
      <c r="AF28">
        <v>2.64</v>
      </c>
    </row>
    <row r="29" spans="1:32">
      <c r="A29" t="s">
        <v>71</v>
      </c>
      <c r="B29" s="75">
        <v>247.22</v>
      </c>
      <c r="C29" s="75">
        <v>57.49</v>
      </c>
      <c r="D29" s="135">
        <f t="shared" si="0"/>
        <v>0.05</v>
      </c>
      <c r="E29" s="75"/>
      <c r="F29" s="78">
        <v>0</v>
      </c>
      <c r="G29" s="78">
        <v>0</v>
      </c>
      <c r="H29" s="78">
        <v>0</v>
      </c>
      <c r="I29">
        <v>65.8</v>
      </c>
      <c r="J29">
        <v>133.19</v>
      </c>
      <c r="K29">
        <v>100.37</v>
      </c>
      <c r="L29">
        <v>0.84</v>
      </c>
      <c r="M29">
        <v>13.25</v>
      </c>
      <c r="N29" s="135">
        <v>0</v>
      </c>
      <c r="O29" s="135">
        <v>0.05</v>
      </c>
      <c r="P29" s="135">
        <v>0</v>
      </c>
      <c r="Q29">
        <v>1.1399999999999999</v>
      </c>
      <c r="R29">
        <v>0</v>
      </c>
      <c r="S29">
        <v>1.33</v>
      </c>
      <c r="T29">
        <v>100.85</v>
      </c>
      <c r="U29">
        <v>33.619999999999997</v>
      </c>
      <c r="V29">
        <v>33.61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18.66</v>
      </c>
      <c r="AD29">
        <v>61.26</v>
      </c>
      <c r="AE29">
        <v>61.26</v>
      </c>
      <c r="AF29">
        <v>2.64</v>
      </c>
    </row>
    <row r="30" spans="1:32">
      <c r="A30" t="s">
        <v>72</v>
      </c>
      <c r="B30" s="75">
        <v>247.22</v>
      </c>
      <c r="C30" s="75">
        <v>57.49</v>
      </c>
      <c r="D30" s="135">
        <f t="shared" si="0"/>
        <v>1.49</v>
      </c>
      <c r="E30" s="75"/>
      <c r="F30" s="78">
        <v>0</v>
      </c>
      <c r="G30" s="78">
        <v>0</v>
      </c>
      <c r="H30" s="78">
        <v>0</v>
      </c>
      <c r="I30">
        <v>65.8</v>
      </c>
      <c r="J30">
        <v>133.19</v>
      </c>
      <c r="K30">
        <v>100.37</v>
      </c>
      <c r="L30">
        <v>0.84</v>
      </c>
      <c r="M30">
        <v>13.24</v>
      </c>
      <c r="N30" s="135">
        <v>0.47</v>
      </c>
      <c r="O30" s="135">
        <v>0.36</v>
      </c>
      <c r="P30" s="135">
        <v>0.66</v>
      </c>
      <c r="Q30">
        <v>1.1399999999999999</v>
      </c>
      <c r="R30">
        <v>0</v>
      </c>
      <c r="S30">
        <v>1.33</v>
      </c>
      <c r="T30">
        <v>99.42</v>
      </c>
      <c r="U30">
        <v>33.14</v>
      </c>
      <c r="V30">
        <v>33.14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18.09</v>
      </c>
      <c r="AD30">
        <v>59.97</v>
      </c>
      <c r="AE30">
        <v>59.97</v>
      </c>
      <c r="AF30">
        <v>2.64</v>
      </c>
    </row>
    <row r="31" spans="1:32">
      <c r="A31" t="s">
        <v>73</v>
      </c>
      <c r="B31" s="75">
        <v>247.22</v>
      </c>
      <c r="C31" s="75">
        <v>57.49</v>
      </c>
      <c r="D31" s="135">
        <f t="shared" si="0"/>
        <v>12.18</v>
      </c>
      <c r="E31" s="75"/>
      <c r="F31" s="78">
        <v>0</v>
      </c>
      <c r="G31" s="78">
        <v>0</v>
      </c>
      <c r="H31" s="78">
        <v>0</v>
      </c>
      <c r="I31">
        <v>94</v>
      </c>
      <c r="J31">
        <v>133.19</v>
      </c>
      <c r="K31">
        <v>100.37</v>
      </c>
      <c r="L31">
        <v>0.84</v>
      </c>
      <c r="M31">
        <v>13.28</v>
      </c>
      <c r="N31" s="135">
        <v>4.93</v>
      </c>
      <c r="O31" s="135">
        <v>2.2999999999999998</v>
      </c>
      <c r="P31" s="135">
        <v>4.95</v>
      </c>
      <c r="Q31">
        <v>1.1399999999999999</v>
      </c>
      <c r="R31">
        <v>0.59</v>
      </c>
      <c r="S31">
        <v>1.33</v>
      </c>
      <c r="T31">
        <v>99.04</v>
      </c>
      <c r="U31">
        <v>33.01</v>
      </c>
      <c r="V31">
        <v>33.01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17.75</v>
      </c>
      <c r="AD31">
        <v>58.67</v>
      </c>
      <c r="AE31">
        <v>58.67</v>
      </c>
      <c r="AF31">
        <v>2.64</v>
      </c>
    </row>
    <row r="32" spans="1:32">
      <c r="A32" t="s">
        <v>74</v>
      </c>
      <c r="B32" s="75">
        <v>247.22</v>
      </c>
      <c r="C32" s="75">
        <v>57.49</v>
      </c>
      <c r="D32" s="135">
        <f t="shared" si="0"/>
        <v>33.159999999999997</v>
      </c>
      <c r="E32" s="75"/>
      <c r="F32" s="78">
        <v>0</v>
      </c>
      <c r="G32" s="78">
        <v>0</v>
      </c>
      <c r="H32" s="78">
        <v>0</v>
      </c>
      <c r="I32">
        <v>114.68</v>
      </c>
      <c r="J32">
        <v>133.19</v>
      </c>
      <c r="K32">
        <v>100.37</v>
      </c>
      <c r="L32">
        <v>0.84</v>
      </c>
      <c r="M32">
        <v>13.7</v>
      </c>
      <c r="N32" s="135">
        <v>14.07</v>
      </c>
      <c r="O32" s="135">
        <v>6.63</v>
      </c>
      <c r="P32" s="135">
        <v>12.46</v>
      </c>
      <c r="Q32">
        <v>1.1399999999999999</v>
      </c>
      <c r="R32">
        <v>5.76</v>
      </c>
      <c r="S32">
        <v>1.33</v>
      </c>
      <c r="T32">
        <v>98.09</v>
      </c>
      <c r="U32">
        <v>32.700000000000003</v>
      </c>
      <c r="V32">
        <v>32.68</v>
      </c>
      <c r="W32">
        <v>0</v>
      </c>
      <c r="X32">
        <v>0</v>
      </c>
      <c r="Y32">
        <v>1.33</v>
      </c>
      <c r="Z32">
        <v>0</v>
      </c>
      <c r="AA32">
        <v>1.33</v>
      </c>
      <c r="AB32">
        <v>0.67</v>
      </c>
      <c r="AC32">
        <v>17.45</v>
      </c>
      <c r="AD32">
        <v>57.53</v>
      </c>
      <c r="AE32">
        <v>57.53</v>
      </c>
      <c r="AF32">
        <v>2.64</v>
      </c>
    </row>
    <row r="33" spans="1:32">
      <c r="A33" t="s">
        <v>75</v>
      </c>
      <c r="B33" s="75">
        <v>247.22</v>
      </c>
      <c r="C33" s="75">
        <v>57.49</v>
      </c>
      <c r="D33" s="135">
        <f t="shared" si="0"/>
        <v>64.399999999999991</v>
      </c>
      <c r="E33" s="75"/>
      <c r="F33" s="78">
        <v>0.04</v>
      </c>
      <c r="G33" s="78">
        <v>0.04</v>
      </c>
      <c r="H33" s="78">
        <v>0.05</v>
      </c>
      <c r="I33">
        <v>114.68</v>
      </c>
      <c r="J33">
        <v>133.19</v>
      </c>
      <c r="K33">
        <v>100.37</v>
      </c>
      <c r="L33">
        <v>0.84</v>
      </c>
      <c r="M33">
        <v>14.54</v>
      </c>
      <c r="N33" s="135">
        <v>29.32</v>
      </c>
      <c r="O33" s="135">
        <v>12.2</v>
      </c>
      <c r="P33" s="135">
        <v>22.88</v>
      </c>
      <c r="Q33">
        <v>1.1399999999999999</v>
      </c>
      <c r="R33">
        <v>14.17</v>
      </c>
      <c r="S33">
        <v>1.33</v>
      </c>
      <c r="T33">
        <v>95.36</v>
      </c>
      <c r="U33">
        <v>31.79</v>
      </c>
      <c r="V33">
        <v>31.78</v>
      </c>
      <c r="W33">
        <v>2.09</v>
      </c>
      <c r="X33">
        <v>0.42</v>
      </c>
      <c r="Y33">
        <v>2.77</v>
      </c>
      <c r="Z33">
        <v>0.78</v>
      </c>
      <c r="AA33">
        <v>5.33</v>
      </c>
      <c r="AB33">
        <v>2.67</v>
      </c>
      <c r="AC33">
        <v>17.09</v>
      </c>
      <c r="AD33">
        <v>76.849999999999994</v>
      </c>
      <c r="AE33">
        <v>76.849999999999994</v>
      </c>
      <c r="AF33">
        <v>2.64</v>
      </c>
    </row>
    <row r="34" spans="1:32">
      <c r="A34" t="s">
        <v>76</v>
      </c>
      <c r="B34" s="75">
        <v>247.22</v>
      </c>
      <c r="C34" s="75">
        <v>57.49</v>
      </c>
      <c r="D34" s="135">
        <f t="shared" si="0"/>
        <v>86.1</v>
      </c>
      <c r="E34" s="75"/>
      <c r="F34" s="78">
        <v>0.35</v>
      </c>
      <c r="G34" s="78">
        <v>0.35</v>
      </c>
      <c r="H34" s="78">
        <v>0.36</v>
      </c>
      <c r="I34">
        <v>114.68</v>
      </c>
      <c r="J34">
        <v>133.19</v>
      </c>
      <c r="K34">
        <v>100.37</v>
      </c>
      <c r="L34">
        <v>0.84</v>
      </c>
      <c r="M34">
        <v>14.29</v>
      </c>
      <c r="N34" s="135">
        <v>32.1</v>
      </c>
      <c r="O34" s="135">
        <v>21.89</v>
      </c>
      <c r="P34" s="135">
        <v>32.11</v>
      </c>
      <c r="Q34">
        <v>1.1399999999999999</v>
      </c>
      <c r="R34">
        <v>23.81</v>
      </c>
      <c r="S34">
        <v>1.33</v>
      </c>
      <c r="T34">
        <v>117.99</v>
      </c>
      <c r="U34">
        <v>39.33</v>
      </c>
      <c r="V34">
        <v>39.32</v>
      </c>
      <c r="W34">
        <v>10.94</v>
      </c>
      <c r="X34">
        <v>2.19</v>
      </c>
      <c r="Y34">
        <v>8.9700000000000006</v>
      </c>
      <c r="Z34">
        <v>4.55</v>
      </c>
      <c r="AA34">
        <v>10</v>
      </c>
      <c r="AB34">
        <v>5</v>
      </c>
      <c r="AC34">
        <v>19.54</v>
      </c>
      <c r="AD34">
        <v>77.11</v>
      </c>
      <c r="AE34">
        <v>77.11</v>
      </c>
      <c r="AF34">
        <v>2.64</v>
      </c>
    </row>
    <row r="35" spans="1:32">
      <c r="A35" t="s">
        <v>77</v>
      </c>
      <c r="B35" s="75">
        <v>247.22</v>
      </c>
      <c r="C35" s="75">
        <v>57.49</v>
      </c>
      <c r="D35" s="135">
        <f t="shared" si="0"/>
        <v>89.050000000000011</v>
      </c>
      <c r="E35" s="75"/>
      <c r="F35" s="78">
        <v>1.1599999999999999</v>
      </c>
      <c r="G35" s="78">
        <v>1.1599999999999999</v>
      </c>
      <c r="H35" s="78">
        <v>1.19</v>
      </c>
      <c r="I35">
        <v>114.68</v>
      </c>
      <c r="J35">
        <v>133.19</v>
      </c>
      <c r="K35">
        <v>100.37</v>
      </c>
      <c r="L35">
        <v>0.84</v>
      </c>
      <c r="M35">
        <v>16.690000000000001</v>
      </c>
      <c r="N35" s="135">
        <v>29.69</v>
      </c>
      <c r="O35" s="135">
        <v>29.68</v>
      </c>
      <c r="P35" s="135">
        <v>29.68</v>
      </c>
      <c r="Q35">
        <v>1.1399999999999999</v>
      </c>
      <c r="R35">
        <v>34.32</v>
      </c>
      <c r="S35">
        <v>1.29</v>
      </c>
      <c r="T35">
        <v>118.35</v>
      </c>
      <c r="U35">
        <v>39.450000000000003</v>
      </c>
      <c r="V35">
        <v>39.450000000000003</v>
      </c>
      <c r="W35">
        <v>28.21</v>
      </c>
      <c r="X35">
        <v>5.64</v>
      </c>
      <c r="Y35">
        <v>11.68</v>
      </c>
      <c r="Z35">
        <v>9.66</v>
      </c>
      <c r="AA35">
        <v>21.33</v>
      </c>
      <c r="AB35">
        <v>10.67</v>
      </c>
      <c r="AC35">
        <v>19.07</v>
      </c>
      <c r="AD35">
        <v>76.59</v>
      </c>
      <c r="AE35">
        <v>76.59</v>
      </c>
      <c r="AF35">
        <v>2.64</v>
      </c>
    </row>
    <row r="36" spans="1:32">
      <c r="A36" t="s">
        <v>78</v>
      </c>
      <c r="B36" s="75">
        <v>247.22</v>
      </c>
      <c r="C36" s="75">
        <v>57.49</v>
      </c>
      <c r="D36" s="135">
        <f t="shared" si="0"/>
        <v>89.050000000000011</v>
      </c>
      <c r="E36" s="75"/>
      <c r="F36" s="78">
        <v>2.68</v>
      </c>
      <c r="G36" s="78">
        <v>2.68</v>
      </c>
      <c r="H36" s="78">
        <v>2.75</v>
      </c>
      <c r="I36">
        <v>114.68</v>
      </c>
      <c r="J36">
        <v>133.19</v>
      </c>
      <c r="K36">
        <v>100.37</v>
      </c>
      <c r="L36">
        <v>0.84</v>
      </c>
      <c r="M36">
        <v>16.62</v>
      </c>
      <c r="N36" s="135">
        <v>29.69</v>
      </c>
      <c r="O36" s="135">
        <v>29.68</v>
      </c>
      <c r="P36" s="135">
        <v>29.68</v>
      </c>
      <c r="Q36">
        <v>1.1399999999999999</v>
      </c>
      <c r="R36">
        <v>45.8</v>
      </c>
      <c r="S36">
        <v>1.29</v>
      </c>
      <c r="T36">
        <v>116.92</v>
      </c>
      <c r="U36">
        <v>38.97</v>
      </c>
      <c r="V36">
        <v>38.979999999999997</v>
      </c>
      <c r="W36">
        <v>54.88</v>
      </c>
      <c r="X36">
        <v>10.98</v>
      </c>
      <c r="Y36">
        <v>18.57</v>
      </c>
      <c r="Z36">
        <v>15.28</v>
      </c>
      <c r="AA36">
        <v>35.340000000000003</v>
      </c>
      <c r="AB36">
        <v>17.66</v>
      </c>
      <c r="AC36">
        <v>19.059999999999999</v>
      </c>
      <c r="AD36">
        <v>76.849999999999994</v>
      </c>
      <c r="AE36">
        <v>76.849999999999994</v>
      </c>
      <c r="AF36">
        <v>2.64</v>
      </c>
    </row>
    <row r="37" spans="1:32">
      <c r="A37" t="s">
        <v>79</v>
      </c>
      <c r="B37" s="75">
        <v>247.22</v>
      </c>
      <c r="C37" s="75">
        <v>57.49</v>
      </c>
      <c r="D37" s="135">
        <f t="shared" si="0"/>
        <v>89.050000000000011</v>
      </c>
      <c r="E37" s="75"/>
      <c r="F37" s="78">
        <v>4.18</v>
      </c>
      <c r="G37" s="78">
        <v>4.18</v>
      </c>
      <c r="H37" s="78">
        <v>4.2699999999999996</v>
      </c>
      <c r="I37">
        <v>114.68</v>
      </c>
      <c r="J37">
        <v>133.19</v>
      </c>
      <c r="K37">
        <v>100.37</v>
      </c>
      <c r="L37">
        <v>0.84</v>
      </c>
      <c r="M37">
        <v>16.7</v>
      </c>
      <c r="N37" s="135">
        <v>29.69</v>
      </c>
      <c r="O37" s="135">
        <v>29.68</v>
      </c>
      <c r="P37" s="135">
        <v>29.68</v>
      </c>
      <c r="Q37">
        <v>1.1399999999999999</v>
      </c>
      <c r="R37">
        <v>58.09</v>
      </c>
      <c r="S37">
        <v>1.29</v>
      </c>
      <c r="T37">
        <v>116.54</v>
      </c>
      <c r="U37">
        <v>38.85</v>
      </c>
      <c r="V37">
        <v>38.83</v>
      </c>
      <c r="W37">
        <v>81.790000000000006</v>
      </c>
      <c r="X37">
        <v>16.36</v>
      </c>
      <c r="Y37">
        <v>30.26</v>
      </c>
      <c r="Z37">
        <v>19.96</v>
      </c>
      <c r="AA37">
        <v>46.67</v>
      </c>
      <c r="AB37">
        <v>23.33</v>
      </c>
      <c r="AC37">
        <v>19.02</v>
      </c>
      <c r="AD37">
        <v>76.8</v>
      </c>
      <c r="AE37">
        <v>76.8</v>
      </c>
      <c r="AF37">
        <v>2.64</v>
      </c>
    </row>
    <row r="38" spans="1:32">
      <c r="A38" t="s">
        <v>80</v>
      </c>
      <c r="B38" s="75">
        <v>247.22</v>
      </c>
      <c r="C38" s="75">
        <v>57.49</v>
      </c>
      <c r="D38" s="135">
        <f t="shared" si="0"/>
        <v>89.050000000000011</v>
      </c>
      <c r="E38" s="75"/>
      <c r="F38" s="78">
        <v>6.29</v>
      </c>
      <c r="G38" s="78">
        <v>6.29</v>
      </c>
      <c r="H38" s="78">
        <v>6.45</v>
      </c>
      <c r="I38">
        <v>114.68</v>
      </c>
      <c r="J38">
        <v>133.19</v>
      </c>
      <c r="K38">
        <v>100.37</v>
      </c>
      <c r="L38">
        <v>0.84</v>
      </c>
      <c r="M38">
        <v>16.28</v>
      </c>
      <c r="N38" s="135">
        <v>29.69</v>
      </c>
      <c r="O38" s="135">
        <v>29.68</v>
      </c>
      <c r="P38" s="135">
        <v>29.68</v>
      </c>
      <c r="Q38">
        <v>1.1399999999999999</v>
      </c>
      <c r="R38">
        <v>70.61</v>
      </c>
      <c r="S38">
        <v>1.29</v>
      </c>
      <c r="T38">
        <v>115.59</v>
      </c>
      <c r="U38">
        <v>38.53</v>
      </c>
      <c r="V38">
        <v>38.520000000000003</v>
      </c>
      <c r="W38">
        <v>106.37</v>
      </c>
      <c r="X38">
        <v>21.27</v>
      </c>
      <c r="Y38">
        <v>40.049999999999997</v>
      </c>
      <c r="Z38">
        <v>24.48</v>
      </c>
      <c r="AA38">
        <v>57.34</v>
      </c>
      <c r="AB38">
        <v>28.66</v>
      </c>
      <c r="AC38">
        <v>18.850000000000001</v>
      </c>
      <c r="AD38">
        <v>76.69</v>
      </c>
      <c r="AE38">
        <v>76.69</v>
      </c>
      <c r="AF38">
        <v>2.64</v>
      </c>
    </row>
    <row r="39" spans="1:32">
      <c r="A39" t="s">
        <v>81</v>
      </c>
      <c r="B39" s="75">
        <v>247.22</v>
      </c>
      <c r="C39" s="75">
        <v>57.49</v>
      </c>
      <c r="D39" s="135">
        <f t="shared" si="0"/>
        <v>89.050000000000011</v>
      </c>
      <c r="E39" s="75"/>
      <c r="F39" s="78">
        <v>8.0500000000000007</v>
      </c>
      <c r="G39" s="78">
        <v>8.0500000000000007</v>
      </c>
      <c r="H39" s="78">
        <v>8.25</v>
      </c>
      <c r="I39">
        <v>114.68</v>
      </c>
      <c r="J39">
        <v>133.19</v>
      </c>
      <c r="K39">
        <v>100.37</v>
      </c>
      <c r="L39">
        <v>0.84</v>
      </c>
      <c r="M39">
        <v>16.25</v>
      </c>
      <c r="N39" s="135">
        <v>29.69</v>
      </c>
      <c r="O39" s="135">
        <v>29.68</v>
      </c>
      <c r="P39" s="135">
        <v>29.68</v>
      </c>
      <c r="Q39">
        <v>1.1399999999999999</v>
      </c>
      <c r="R39">
        <v>81.88</v>
      </c>
      <c r="S39">
        <v>1.29</v>
      </c>
      <c r="T39">
        <v>112.86</v>
      </c>
      <c r="U39">
        <v>37.619999999999997</v>
      </c>
      <c r="V39">
        <v>37.619999999999997</v>
      </c>
      <c r="W39">
        <v>129.13</v>
      </c>
      <c r="X39">
        <v>25.83</v>
      </c>
      <c r="Y39">
        <v>48.72</v>
      </c>
      <c r="Z39">
        <v>26.75</v>
      </c>
      <c r="AA39">
        <v>68.67</v>
      </c>
      <c r="AB39">
        <v>34.33</v>
      </c>
      <c r="AC39">
        <v>18.440000000000001</v>
      </c>
      <c r="AD39">
        <v>77.27</v>
      </c>
      <c r="AE39">
        <v>77.27</v>
      </c>
      <c r="AF39">
        <v>2.64</v>
      </c>
    </row>
    <row r="40" spans="1:32">
      <c r="A40" t="s">
        <v>82</v>
      </c>
      <c r="B40" s="75">
        <v>247.22</v>
      </c>
      <c r="C40" s="75">
        <v>57.49</v>
      </c>
      <c r="D40" s="135">
        <f t="shared" si="0"/>
        <v>89.050000000000011</v>
      </c>
      <c r="E40" s="75"/>
      <c r="F40" s="78">
        <v>9.4600000000000009</v>
      </c>
      <c r="G40" s="78">
        <v>9.4600000000000009</v>
      </c>
      <c r="H40" s="78">
        <v>9.6999999999999993</v>
      </c>
      <c r="I40">
        <v>114.68</v>
      </c>
      <c r="J40">
        <v>133.19</v>
      </c>
      <c r="K40">
        <v>100.37</v>
      </c>
      <c r="L40">
        <v>0.84</v>
      </c>
      <c r="M40">
        <v>16.239999999999998</v>
      </c>
      <c r="N40" s="135">
        <v>29.69</v>
      </c>
      <c r="O40" s="135">
        <v>29.68</v>
      </c>
      <c r="P40" s="135">
        <v>29.68</v>
      </c>
      <c r="Q40">
        <v>1.1399999999999999</v>
      </c>
      <c r="R40">
        <v>91.81</v>
      </c>
      <c r="S40">
        <v>1.29</v>
      </c>
      <c r="T40">
        <v>110.97</v>
      </c>
      <c r="U40">
        <v>36.99</v>
      </c>
      <c r="V40">
        <v>36.979999999999997</v>
      </c>
      <c r="W40">
        <v>150.99</v>
      </c>
      <c r="X40">
        <v>30.2</v>
      </c>
      <c r="Y40">
        <v>57.37</v>
      </c>
      <c r="Z40">
        <v>30.44</v>
      </c>
      <c r="AA40">
        <v>78.67</v>
      </c>
      <c r="AB40">
        <v>39.33</v>
      </c>
      <c r="AC40">
        <v>18.09</v>
      </c>
      <c r="AD40">
        <v>77.010000000000005</v>
      </c>
      <c r="AE40">
        <v>77.010000000000005</v>
      </c>
      <c r="AF40">
        <v>2.64</v>
      </c>
    </row>
    <row r="41" spans="1:32">
      <c r="A41" t="s">
        <v>83</v>
      </c>
      <c r="B41" s="75">
        <v>247.22</v>
      </c>
      <c r="C41" s="75">
        <v>57.49</v>
      </c>
      <c r="D41" s="135">
        <f t="shared" si="0"/>
        <v>89.050000000000011</v>
      </c>
      <c r="E41" s="75"/>
      <c r="F41" s="78">
        <v>10.8</v>
      </c>
      <c r="G41" s="78">
        <v>10.8</v>
      </c>
      <c r="H41" s="78">
        <v>11.07</v>
      </c>
      <c r="I41">
        <v>114.68</v>
      </c>
      <c r="J41">
        <v>133.19</v>
      </c>
      <c r="K41">
        <v>100.37</v>
      </c>
      <c r="L41">
        <v>0.84</v>
      </c>
      <c r="M41">
        <v>15.96</v>
      </c>
      <c r="N41" s="135">
        <v>29.69</v>
      </c>
      <c r="O41" s="135">
        <v>29.68</v>
      </c>
      <c r="P41" s="135">
        <v>29.68</v>
      </c>
      <c r="Q41">
        <v>1.1399999999999999</v>
      </c>
      <c r="R41">
        <v>101.45</v>
      </c>
      <c r="S41">
        <v>1.29</v>
      </c>
      <c r="T41">
        <v>99.32</v>
      </c>
      <c r="U41">
        <v>33.11</v>
      </c>
      <c r="V41">
        <v>33.1</v>
      </c>
      <c r="W41">
        <v>171.28</v>
      </c>
      <c r="X41">
        <v>34.26</v>
      </c>
      <c r="Y41">
        <v>65.209999999999994</v>
      </c>
      <c r="Z41">
        <v>33.590000000000003</v>
      </c>
      <c r="AA41">
        <v>84.67</v>
      </c>
      <c r="AB41">
        <v>42.33</v>
      </c>
      <c r="AC41">
        <v>14.08</v>
      </c>
      <c r="AD41">
        <v>75.47</v>
      </c>
      <c r="AE41">
        <v>75.47</v>
      </c>
      <c r="AF41">
        <v>2.64</v>
      </c>
    </row>
    <row r="42" spans="1:32">
      <c r="A42" t="s">
        <v>84</v>
      </c>
      <c r="B42" s="75">
        <v>247.22</v>
      </c>
      <c r="C42" s="75">
        <v>57.49</v>
      </c>
      <c r="D42" s="135">
        <f t="shared" si="0"/>
        <v>89.050000000000011</v>
      </c>
      <c r="E42" s="75"/>
      <c r="F42" s="78">
        <v>12.03</v>
      </c>
      <c r="G42" s="78">
        <v>12.03</v>
      </c>
      <c r="H42" s="78">
        <v>12.33</v>
      </c>
      <c r="I42">
        <v>114.68</v>
      </c>
      <c r="J42">
        <v>133.19</v>
      </c>
      <c r="K42">
        <v>100.37</v>
      </c>
      <c r="L42">
        <v>0.84</v>
      </c>
      <c r="M42">
        <v>15.66</v>
      </c>
      <c r="N42" s="135">
        <v>29.69</v>
      </c>
      <c r="O42" s="135">
        <v>29.68</v>
      </c>
      <c r="P42" s="135">
        <v>29.68</v>
      </c>
      <c r="Q42">
        <v>1.1399999999999999</v>
      </c>
      <c r="R42">
        <v>110.55</v>
      </c>
      <c r="S42">
        <v>1.29</v>
      </c>
      <c r="T42">
        <v>98.11</v>
      </c>
      <c r="U42">
        <v>32.700000000000003</v>
      </c>
      <c r="V42">
        <v>32.71</v>
      </c>
      <c r="W42">
        <v>190.65</v>
      </c>
      <c r="X42">
        <v>38.130000000000003</v>
      </c>
      <c r="Y42">
        <v>72.88</v>
      </c>
      <c r="Z42">
        <v>36.65</v>
      </c>
      <c r="AA42">
        <v>88.67</v>
      </c>
      <c r="AB42">
        <v>44.33</v>
      </c>
      <c r="AC42">
        <v>13.75</v>
      </c>
      <c r="AD42">
        <v>73.52</v>
      </c>
      <c r="AE42">
        <v>73.52</v>
      </c>
      <c r="AF42">
        <v>2.64</v>
      </c>
    </row>
    <row r="43" spans="1:32">
      <c r="A43" t="s">
        <v>85</v>
      </c>
      <c r="B43" s="75">
        <v>247.22</v>
      </c>
      <c r="C43" s="75">
        <v>57.49</v>
      </c>
      <c r="D43" s="135">
        <f t="shared" si="0"/>
        <v>89.050000000000011</v>
      </c>
      <c r="E43" s="75"/>
      <c r="F43" s="78">
        <v>13.04</v>
      </c>
      <c r="G43" s="78">
        <v>13.04</v>
      </c>
      <c r="H43" s="78">
        <v>13.36</v>
      </c>
      <c r="I43">
        <v>114.68</v>
      </c>
      <c r="J43">
        <v>133.19</v>
      </c>
      <c r="K43">
        <v>100.37</v>
      </c>
      <c r="L43">
        <v>0.84</v>
      </c>
      <c r="M43">
        <v>15.67</v>
      </c>
      <c r="N43" s="135">
        <v>29.69</v>
      </c>
      <c r="O43" s="135">
        <v>29.68</v>
      </c>
      <c r="P43" s="135">
        <v>29.68</v>
      </c>
      <c r="Q43">
        <v>1.1399999999999999</v>
      </c>
      <c r="R43">
        <v>118.16</v>
      </c>
      <c r="S43">
        <v>1.33</v>
      </c>
      <c r="T43">
        <v>97.23</v>
      </c>
      <c r="U43">
        <v>32.409999999999997</v>
      </c>
      <c r="V43">
        <v>32.409999999999997</v>
      </c>
      <c r="W43">
        <v>210.06</v>
      </c>
      <c r="X43">
        <v>42.01</v>
      </c>
      <c r="Y43">
        <v>79.69</v>
      </c>
      <c r="Z43">
        <v>39.39</v>
      </c>
      <c r="AA43">
        <v>92.67</v>
      </c>
      <c r="AB43">
        <v>46.33</v>
      </c>
      <c r="AC43">
        <v>13.55</v>
      </c>
      <c r="AD43">
        <v>72.930000000000007</v>
      </c>
      <c r="AE43">
        <v>72.930000000000007</v>
      </c>
      <c r="AF43">
        <v>2.64</v>
      </c>
    </row>
    <row r="44" spans="1:32">
      <c r="A44" t="s">
        <v>86</v>
      </c>
      <c r="B44" s="75">
        <v>247.22</v>
      </c>
      <c r="C44" s="75">
        <v>57.49</v>
      </c>
      <c r="D44" s="135">
        <f t="shared" si="0"/>
        <v>89.050000000000011</v>
      </c>
      <c r="E44" s="75"/>
      <c r="F44" s="78">
        <v>13.97</v>
      </c>
      <c r="G44" s="78">
        <v>13.97</v>
      </c>
      <c r="H44" s="78">
        <v>14.31</v>
      </c>
      <c r="I44">
        <v>114.68</v>
      </c>
      <c r="J44">
        <v>133.19</v>
      </c>
      <c r="K44">
        <v>100.37</v>
      </c>
      <c r="L44">
        <v>0.84</v>
      </c>
      <c r="M44">
        <v>15.53</v>
      </c>
      <c r="N44" s="135">
        <v>29.69</v>
      </c>
      <c r="O44" s="135">
        <v>29.68</v>
      </c>
      <c r="P44" s="135">
        <v>29.68</v>
      </c>
      <c r="Q44">
        <v>1.1399999999999999</v>
      </c>
      <c r="R44">
        <v>124.96</v>
      </c>
      <c r="S44">
        <v>1.33</v>
      </c>
      <c r="T44">
        <v>96.12</v>
      </c>
      <c r="U44">
        <v>32.04</v>
      </c>
      <c r="V44">
        <v>32.049999999999997</v>
      </c>
      <c r="W44">
        <v>227.8</v>
      </c>
      <c r="X44">
        <v>45.56</v>
      </c>
      <c r="Y44">
        <v>85.62</v>
      </c>
      <c r="Z44">
        <v>41.69</v>
      </c>
      <c r="AA44">
        <v>99.34</v>
      </c>
      <c r="AB44">
        <v>49.66</v>
      </c>
      <c r="AC44">
        <v>13.42</v>
      </c>
      <c r="AD44">
        <v>71.790000000000006</v>
      </c>
      <c r="AE44">
        <v>71.790000000000006</v>
      </c>
      <c r="AF44">
        <v>2.64</v>
      </c>
    </row>
    <row r="45" spans="1:32">
      <c r="A45" t="s">
        <v>87</v>
      </c>
      <c r="B45" s="75">
        <v>247.22</v>
      </c>
      <c r="C45" s="75">
        <v>57.49</v>
      </c>
      <c r="D45" s="135">
        <f t="shared" si="0"/>
        <v>89.050000000000011</v>
      </c>
      <c r="E45" s="75"/>
      <c r="F45" s="78">
        <v>14.78</v>
      </c>
      <c r="G45" s="78">
        <v>14.78</v>
      </c>
      <c r="H45" s="78">
        <v>15.15</v>
      </c>
      <c r="I45">
        <v>114.68</v>
      </c>
      <c r="J45">
        <v>133.19</v>
      </c>
      <c r="K45">
        <v>100.37</v>
      </c>
      <c r="L45">
        <v>0.84</v>
      </c>
      <c r="M45">
        <v>15.28</v>
      </c>
      <c r="N45" s="135">
        <v>29.69</v>
      </c>
      <c r="O45" s="135">
        <v>29.68</v>
      </c>
      <c r="P45" s="135">
        <v>29.68</v>
      </c>
      <c r="Q45">
        <v>1.1399999999999999</v>
      </c>
      <c r="R45">
        <v>129.87</v>
      </c>
      <c r="S45">
        <v>1.33</v>
      </c>
      <c r="T45">
        <v>95.39</v>
      </c>
      <c r="U45">
        <v>31.8</v>
      </c>
      <c r="V45">
        <v>31.78</v>
      </c>
      <c r="W45">
        <v>242.09</v>
      </c>
      <c r="X45">
        <v>48.42</v>
      </c>
      <c r="Y45">
        <v>90.51</v>
      </c>
      <c r="Z45">
        <v>44.11</v>
      </c>
      <c r="AA45">
        <v>99.34</v>
      </c>
      <c r="AB45">
        <v>49.66</v>
      </c>
      <c r="AC45">
        <v>13.46</v>
      </c>
      <c r="AD45">
        <v>70.72</v>
      </c>
      <c r="AE45">
        <v>70.72</v>
      </c>
      <c r="AF45">
        <v>2.64</v>
      </c>
    </row>
    <row r="46" spans="1:32">
      <c r="A46" t="s">
        <v>88</v>
      </c>
      <c r="B46" s="75">
        <v>247.22</v>
      </c>
      <c r="C46" s="75">
        <v>57.49</v>
      </c>
      <c r="D46" s="135">
        <f t="shared" si="0"/>
        <v>89.050000000000011</v>
      </c>
      <c r="E46" s="75"/>
      <c r="F46" s="78">
        <v>15.52</v>
      </c>
      <c r="G46" s="78">
        <v>15.52</v>
      </c>
      <c r="H46" s="78">
        <v>15.91</v>
      </c>
      <c r="I46">
        <v>114.68</v>
      </c>
      <c r="J46">
        <v>133.19</v>
      </c>
      <c r="K46">
        <v>100.37</v>
      </c>
      <c r="L46">
        <v>0.84</v>
      </c>
      <c r="M46">
        <v>15.05</v>
      </c>
      <c r="N46" s="135">
        <v>29.69</v>
      </c>
      <c r="O46" s="135">
        <v>29.68</v>
      </c>
      <c r="P46" s="135">
        <v>29.68</v>
      </c>
      <c r="Q46">
        <v>1.1399999999999999</v>
      </c>
      <c r="R46">
        <v>134.28</v>
      </c>
      <c r="S46">
        <v>1.33</v>
      </c>
      <c r="T46">
        <v>93.89</v>
      </c>
      <c r="U46">
        <v>31.3</v>
      </c>
      <c r="V46">
        <v>31.29</v>
      </c>
      <c r="W46">
        <v>250</v>
      </c>
      <c r="X46">
        <v>50</v>
      </c>
      <c r="Y46">
        <v>94.23</v>
      </c>
      <c r="Z46">
        <v>45.56</v>
      </c>
      <c r="AA46">
        <v>99.34</v>
      </c>
      <c r="AB46">
        <v>49.66</v>
      </c>
      <c r="AC46">
        <v>13.58</v>
      </c>
      <c r="AD46">
        <v>70.39</v>
      </c>
      <c r="AE46">
        <v>70.39</v>
      </c>
      <c r="AF46">
        <v>2.64</v>
      </c>
    </row>
    <row r="47" spans="1:32">
      <c r="A47" t="s">
        <v>89</v>
      </c>
      <c r="B47" s="75">
        <v>247.22</v>
      </c>
      <c r="C47" s="75">
        <v>57.49</v>
      </c>
      <c r="D47" s="135">
        <f t="shared" si="0"/>
        <v>89.050000000000011</v>
      </c>
      <c r="E47" s="75"/>
      <c r="F47" s="78">
        <v>16.079999999999998</v>
      </c>
      <c r="G47" s="78">
        <v>16.079999999999998</v>
      </c>
      <c r="H47" s="78">
        <v>16.489999999999998</v>
      </c>
      <c r="I47">
        <v>114.68</v>
      </c>
      <c r="J47">
        <v>133.19</v>
      </c>
      <c r="K47">
        <v>100.37</v>
      </c>
      <c r="L47">
        <v>0.84</v>
      </c>
      <c r="M47">
        <v>14.87</v>
      </c>
      <c r="N47" s="135">
        <v>29.69</v>
      </c>
      <c r="O47" s="135">
        <v>29.68</v>
      </c>
      <c r="P47" s="135">
        <v>29.68</v>
      </c>
      <c r="Q47">
        <v>1.18</v>
      </c>
      <c r="R47">
        <v>137.91</v>
      </c>
      <c r="S47">
        <v>1.38</v>
      </c>
      <c r="T47">
        <v>77.66</v>
      </c>
      <c r="U47">
        <v>25.89</v>
      </c>
      <c r="V47">
        <v>25.88</v>
      </c>
      <c r="W47">
        <v>250</v>
      </c>
      <c r="X47">
        <v>50</v>
      </c>
      <c r="Y47">
        <v>95.81</v>
      </c>
      <c r="Z47">
        <v>46.9</v>
      </c>
      <c r="AA47">
        <v>98</v>
      </c>
      <c r="AB47">
        <v>49</v>
      </c>
      <c r="AC47">
        <v>13.85</v>
      </c>
      <c r="AD47">
        <v>66.69</v>
      </c>
      <c r="AE47">
        <v>66.69</v>
      </c>
      <c r="AF47">
        <v>2.64</v>
      </c>
    </row>
    <row r="48" spans="1:32">
      <c r="A48" t="s">
        <v>90</v>
      </c>
      <c r="B48" s="75">
        <v>247.22</v>
      </c>
      <c r="C48" s="75">
        <v>57.49</v>
      </c>
      <c r="D48" s="135">
        <f t="shared" si="0"/>
        <v>89.050000000000011</v>
      </c>
      <c r="E48" s="75"/>
      <c r="F48" s="78">
        <v>16.64</v>
      </c>
      <c r="G48" s="78">
        <v>16.64</v>
      </c>
      <c r="H48" s="78">
        <v>17.059999999999999</v>
      </c>
      <c r="I48">
        <v>114.68</v>
      </c>
      <c r="J48">
        <v>133.19</v>
      </c>
      <c r="K48">
        <v>100.37</v>
      </c>
      <c r="L48">
        <v>0.84</v>
      </c>
      <c r="M48">
        <v>15.17</v>
      </c>
      <c r="N48" s="135">
        <v>29.69</v>
      </c>
      <c r="O48" s="135">
        <v>29.68</v>
      </c>
      <c r="P48" s="135">
        <v>29.68</v>
      </c>
      <c r="Q48">
        <v>1.18</v>
      </c>
      <c r="R48">
        <v>140.38999999999999</v>
      </c>
      <c r="S48">
        <v>1.38</v>
      </c>
      <c r="T48">
        <v>79.180000000000007</v>
      </c>
      <c r="U48">
        <v>26.39</v>
      </c>
      <c r="V48">
        <v>26.4</v>
      </c>
      <c r="W48">
        <v>250</v>
      </c>
      <c r="X48">
        <v>50</v>
      </c>
      <c r="Y48">
        <v>96.94</v>
      </c>
      <c r="Z48">
        <v>48.16</v>
      </c>
      <c r="AA48">
        <v>98.67</v>
      </c>
      <c r="AB48">
        <v>49.33</v>
      </c>
      <c r="AC48">
        <v>14.19</v>
      </c>
      <c r="AD48">
        <v>66.69</v>
      </c>
      <c r="AE48">
        <v>66.69</v>
      </c>
      <c r="AF48">
        <v>2.64</v>
      </c>
    </row>
    <row r="49" spans="1:32">
      <c r="A49" t="s">
        <v>91</v>
      </c>
      <c r="B49" s="75">
        <v>247.22</v>
      </c>
      <c r="C49" s="75">
        <v>57.49</v>
      </c>
      <c r="D49" s="135">
        <f t="shared" si="0"/>
        <v>89.050000000000011</v>
      </c>
      <c r="E49" s="75"/>
      <c r="F49" s="78">
        <v>17.12</v>
      </c>
      <c r="G49" s="78">
        <v>17.12</v>
      </c>
      <c r="H49" s="78">
        <v>17.32</v>
      </c>
      <c r="I49">
        <v>114.68</v>
      </c>
      <c r="J49">
        <v>133.19</v>
      </c>
      <c r="K49">
        <v>100.37</v>
      </c>
      <c r="L49">
        <v>0.84</v>
      </c>
      <c r="M49">
        <v>15.04</v>
      </c>
      <c r="N49" s="135">
        <v>29.69</v>
      </c>
      <c r="O49" s="135">
        <v>29.68</v>
      </c>
      <c r="P49" s="135">
        <v>29.68</v>
      </c>
      <c r="Q49">
        <v>1.18</v>
      </c>
      <c r="R49">
        <v>142.26</v>
      </c>
      <c r="S49">
        <v>1.38</v>
      </c>
      <c r="T49">
        <v>79.819999999999993</v>
      </c>
      <c r="U49">
        <v>26.61</v>
      </c>
      <c r="V49">
        <v>26.61</v>
      </c>
      <c r="W49">
        <v>250</v>
      </c>
      <c r="X49">
        <v>50</v>
      </c>
      <c r="Y49">
        <v>97.22</v>
      </c>
      <c r="Z49">
        <v>49.26</v>
      </c>
      <c r="AA49">
        <v>98</v>
      </c>
      <c r="AB49">
        <v>49</v>
      </c>
      <c r="AC49">
        <v>14.89</v>
      </c>
      <c r="AD49">
        <v>67.069999999999993</v>
      </c>
      <c r="AE49">
        <v>67.069999999999993</v>
      </c>
      <c r="AF49">
        <v>2.64</v>
      </c>
    </row>
    <row r="50" spans="1:32">
      <c r="A50" t="s">
        <v>92</v>
      </c>
      <c r="B50" s="75">
        <v>247.22</v>
      </c>
      <c r="C50" s="75">
        <v>57.49</v>
      </c>
      <c r="D50" s="135">
        <f t="shared" si="0"/>
        <v>89.050000000000011</v>
      </c>
      <c r="E50" s="75"/>
      <c r="F50" s="78">
        <v>17.32</v>
      </c>
      <c r="G50" s="78">
        <v>17.32</v>
      </c>
      <c r="H50" s="78">
        <v>17.32</v>
      </c>
      <c r="I50">
        <v>114.68</v>
      </c>
      <c r="J50">
        <v>133.19</v>
      </c>
      <c r="K50">
        <v>100.37</v>
      </c>
      <c r="L50">
        <v>0.84</v>
      </c>
      <c r="M50">
        <v>14.86</v>
      </c>
      <c r="N50" s="135">
        <v>29.69</v>
      </c>
      <c r="O50" s="135">
        <v>29.68</v>
      </c>
      <c r="P50" s="135">
        <v>29.68</v>
      </c>
      <c r="Q50">
        <v>1.18</v>
      </c>
      <c r="R50">
        <v>143.19</v>
      </c>
      <c r="S50">
        <v>1.38</v>
      </c>
      <c r="T50">
        <v>80.180000000000007</v>
      </c>
      <c r="U50">
        <v>26.73</v>
      </c>
      <c r="V50">
        <v>26.72</v>
      </c>
      <c r="W50">
        <v>250</v>
      </c>
      <c r="X50">
        <v>50</v>
      </c>
      <c r="Y50">
        <v>97.88</v>
      </c>
      <c r="Z50">
        <v>50</v>
      </c>
      <c r="AA50">
        <v>97.34</v>
      </c>
      <c r="AB50">
        <v>48.66</v>
      </c>
      <c r="AC50">
        <v>9.5399999999999991</v>
      </c>
      <c r="AD50">
        <v>67.38</v>
      </c>
      <c r="AE50">
        <v>67.38</v>
      </c>
      <c r="AF50">
        <v>2.64</v>
      </c>
    </row>
    <row r="51" spans="1:32">
      <c r="A51" t="s">
        <v>93</v>
      </c>
      <c r="B51" s="75">
        <v>247.22</v>
      </c>
      <c r="C51" s="75">
        <v>57.49</v>
      </c>
      <c r="D51" s="135">
        <f t="shared" si="0"/>
        <v>89.050000000000011</v>
      </c>
      <c r="E51" s="75"/>
      <c r="F51" s="78">
        <v>17.32</v>
      </c>
      <c r="G51" s="78">
        <v>17.32</v>
      </c>
      <c r="H51" s="78">
        <v>17.32</v>
      </c>
      <c r="I51">
        <v>114.68</v>
      </c>
      <c r="J51">
        <v>133.19</v>
      </c>
      <c r="K51">
        <v>100.37</v>
      </c>
      <c r="L51">
        <v>0.93</v>
      </c>
      <c r="M51">
        <v>14.66</v>
      </c>
      <c r="N51" s="135">
        <v>29.69</v>
      </c>
      <c r="O51" s="135">
        <v>29.68</v>
      </c>
      <c r="P51" s="135">
        <v>29.68</v>
      </c>
      <c r="Q51">
        <v>1.18</v>
      </c>
      <c r="R51">
        <v>146.13999999999999</v>
      </c>
      <c r="S51">
        <v>1.38</v>
      </c>
      <c r="T51">
        <v>80.680000000000007</v>
      </c>
      <c r="U51">
        <v>26.89</v>
      </c>
      <c r="V51">
        <v>26.9</v>
      </c>
      <c r="W51">
        <v>250</v>
      </c>
      <c r="X51">
        <v>50</v>
      </c>
      <c r="Y51">
        <v>97.23</v>
      </c>
      <c r="Z51">
        <v>50</v>
      </c>
      <c r="AA51">
        <v>97.34</v>
      </c>
      <c r="AB51">
        <v>48.66</v>
      </c>
      <c r="AC51">
        <v>9.6199999999999992</v>
      </c>
      <c r="AD51">
        <v>67.06</v>
      </c>
      <c r="AE51">
        <v>67.06</v>
      </c>
      <c r="AF51">
        <v>2.64</v>
      </c>
    </row>
    <row r="52" spans="1:32">
      <c r="A52" t="s">
        <v>94</v>
      </c>
      <c r="B52" s="75">
        <v>247.22</v>
      </c>
      <c r="C52" s="75">
        <v>57.49</v>
      </c>
      <c r="D52" s="135">
        <f t="shared" si="0"/>
        <v>89.050000000000011</v>
      </c>
      <c r="E52" s="75"/>
      <c r="F52" s="78">
        <v>17.32</v>
      </c>
      <c r="G52" s="78">
        <v>17.32</v>
      </c>
      <c r="H52" s="78">
        <v>17.32</v>
      </c>
      <c r="I52">
        <v>114.68</v>
      </c>
      <c r="J52">
        <v>133.19</v>
      </c>
      <c r="K52">
        <v>100.37</v>
      </c>
      <c r="L52">
        <v>0.93</v>
      </c>
      <c r="M52">
        <v>14.46</v>
      </c>
      <c r="N52" s="135">
        <v>29.69</v>
      </c>
      <c r="O52" s="135">
        <v>29.68</v>
      </c>
      <c r="P52" s="135">
        <v>29.68</v>
      </c>
      <c r="Q52">
        <v>1.18</v>
      </c>
      <c r="R52">
        <v>145.91999999999999</v>
      </c>
      <c r="S52">
        <v>1.38</v>
      </c>
      <c r="T52">
        <v>82.68</v>
      </c>
      <c r="U52">
        <v>27.56</v>
      </c>
      <c r="V52">
        <v>27.56</v>
      </c>
      <c r="W52">
        <v>250</v>
      </c>
      <c r="X52">
        <v>50</v>
      </c>
      <c r="Y52">
        <v>96.88</v>
      </c>
      <c r="Z52">
        <v>50</v>
      </c>
      <c r="AA52">
        <v>96.67</v>
      </c>
      <c r="AB52">
        <v>48.33</v>
      </c>
      <c r="AC52">
        <v>9.7799999999999994</v>
      </c>
      <c r="AD52">
        <v>66.69</v>
      </c>
      <c r="AE52">
        <v>66.69</v>
      </c>
      <c r="AF52">
        <v>2.64</v>
      </c>
    </row>
    <row r="53" spans="1:32">
      <c r="A53" t="s">
        <v>95</v>
      </c>
      <c r="B53" s="75">
        <v>247.22</v>
      </c>
      <c r="C53" s="75">
        <v>57.49</v>
      </c>
      <c r="D53" s="135">
        <f t="shared" si="0"/>
        <v>89.050000000000011</v>
      </c>
      <c r="E53" s="75"/>
      <c r="F53" s="78">
        <v>17.32</v>
      </c>
      <c r="G53" s="78">
        <v>17.32</v>
      </c>
      <c r="H53" s="78">
        <v>17.32</v>
      </c>
      <c r="I53">
        <v>114.68</v>
      </c>
      <c r="J53">
        <v>133.19</v>
      </c>
      <c r="K53">
        <v>100.37</v>
      </c>
      <c r="L53">
        <v>0.93</v>
      </c>
      <c r="M53">
        <v>11.65</v>
      </c>
      <c r="N53" s="135">
        <v>29.69</v>
      </c>
      <c r="O53" s="135">
        <v>29.68</v>
      </c>
      <c r="P53" s="135">
        <v>29.68</v>
      </c>
      <c r="Q53">
        <v>1.18</v>
      </c>
      <c r="R53">
        <v>145.6</v>
      </c>
      <c r="S53">
        <v>1.38</v>
      </c>
      <c r="T53">
        <v>95.23</v>
      </c>
      <c r="U53">
        <v>31.74</v>
      </c>
      <c r="V53">
        <v>31.75</v>
      </c>
      <c r="W53">
        <v>250</v>
      </c>
      <c r="X53">
        <v>50</v>
      </c>
      <c r="Y53">
        <v>96.25</v>
      </c>
      <c r="Z53">
        <v>50</v>
      </c>
      <c r="AA53">
        <v>96</v>
      </c>
      <c r="AB53">
        <v>48</v>
      </c>
      <c r="AC53">
        <v>9.9499999999999993</v>
      </c>
      <c r="AD53">
        <v>66.790000000000006</v>
      </c>
      <c r="AE53">
        <v>66.790000000000006</v>
      </c>
      <c r="AF53">
        <v>2.64</v>
      </c>
    </row>
    <row r="54" spans="1:32">
      <c r="A54" t="s">
        <v>96</v>
      </c>
      <c r="B54" s="75">
        <v>247.22</v>
      </c>
      <c r="C54" s="75">
        <v>57.49</v>
      </c>
      <c r="D54" s="135">
        <f t="shared" si="0"/>
        <v>89.050000000000011</v>
      </c>
      <c r="E54" s="75"/>
      <c r="F54" s="78">
        <v>17.32</v>
      </c>
      <c r="G54" s="78">
        <v>17.32</v>
      </c>
      <c r="H54" s="78">
        <v>17.32</v>
      </c>
      <c r="I54">
        <v>94</v>
      </c>
      <c r="J54">
        <v>133.19</v>
      </c>
      <c r="K54">
        <v>100.37</v>
      </c>
      <c r="L54">
        <v>0.93</v>
      </c>
      <c r="M54">
        <v>12</v>
      </c>
      <c r="N54" s="135">
        <v>29.69</v>
      </c>
      <c r="O54" s="135">
        <v>29.68</v>
      </c>
      <c r="P54" s="135">
        <v>29.68</v>
      </c>
      <c r="Q54">
        <v>1.18</v>
      </c>
      <c r="R54">
        <v>144.86000000000001</v>
      </c>
      <c r="S54">
        <v>1.38</v>
      </c>
      <c r="T54">
        <v>95.94</v>
      </c>
      <c r="U54">
        <v>31.98</v>
      </c>
      <c r="V54">
        <v>31.98</v>
      </c>
      <c r="W54">
        <v>250</v>
      </c>
      <c r="X54">
        <v>50</v>
      </c>
      <c r="Y54">
        <v>96.43</v>
      </c>
      <c r="Z54">
        <v>50</v>
      </c>
      <c r="AA54">
        <v>96</v>
      </c>
      <c r="AB54">
        <v>48</v>
      </c>
      <c r="AC54">
        <v>10.19</v>
      </c>
      <c r="AD54">
        <v>66.77</v>
      </c>
      <c r="AE54">
        <v>66.77</v>
      </c>
      <c r="AF54">
        <v>2.64</v>
      </c>
    </row>
    <row r="55" spans="1:32">
      <c r="A55" t="s">
        <v>97</v>
      </c>
      <c r="B55" s="75">
        <v>247.22</v>
      </c>
      <c r="C55" s="75">
        <v>57.49</v>
      </c>
      <c r="D55" s="135">
        <f t="shared" si="0"/>
        <v>89.050000000000011</v>
      </c>
      <c r="E55" s="75"/>
      <c r="F55" s="78">
        <v>17.32</v>
      </c>
      <c r="G55" s="78">
        <v>17.32</v>
      </c>
      <c r="H55" s="78">
        <v>17.32</v>
      </c>
      <c r="I55">
        <v>65.8</v>
      </c>
      <c r="J55">
        <v>133.19</v>
      </c>
      <c r="K55">
        <v>100.37</v>
      </c>
      <c r="L55">
        <v>0.93</v>
      </c>
      <c r="M55">
        <v>12.05</v>
      </c>
      <c r="N55" s="135">
        <v>29.69</v>
      </c>
      <c r="O55" s="135">
        <v>29.68</v>
      </c>
      <c r="P55" s="135">
        <v>29.68</v>
      </c>
      <c r="Q55">
        <v>1.22</v>
      </c>
      <c r="R55">
        <v>143.79</v>
      </c>
      <c r="S55">
        <v>1.43</v>
      </c>
      <c r="T55">
        <v>96.03</v>
      </c>
      <c r="U55">
        <v>32.01</v>
      </c>
      <c r="V55">
        <v>32.01</v>
      </c>
      <c r="W55">
        <v>250</v>
      </c>
      <c r="X55">
        <v>50</v>
      </c>
      <c r="Y55">
        <v>96.84</v>
      </c>
      <c r="Z55">
        <v>50</v>
      </c>
      <c r="AA55">
        <v>96</v>
      </c>
      <c r="AB55">
        <v>48</v>
      </c>
      <c r="AC55">
        <v>10.52</v>
      </c>
      <c r="AD55">
        <v>66.709999999999994</v>
      </c>
      <c r="AE55">
        <v>66.709999999999994</v>
      </c>
      <c r="AF55">
        <v>2.64</v>
      </c>
    </row>
    <row r="56" spans="1:32">
      <c r="A56" t="s">
        <v>98</v>
      </c>
      <c r="B56" s="75">
        <v>247.22</v>
      </c>
      <c r="C56" s="75">
        <v>57.49</v>
      </c>
      <c r="D56" s="135">
        <f t="shared" si="0"/>
        <v>89.050000000000011</v>
      </c>
      <c r="E56" s="75"/>
      <c r="F56" s="78">
        <v>17.32</v>
      </c>
      <c r="G56" s="78">
        <v>17.32</v>
      </c>
      <c r="H56" s="78">
        <v>17.32</v>
      </c>
      <c r="I56">
        <v>65.8</v>
      </c>
      <c r="J56">
        <v>133.19</v>
      </c>
      <c r="K56">
        <v>100.37</v>
      </c>
      <c r="L56">
        <v>0.93</v>
      </c>
      <c r="M56">
        <v>12.27</v>
      </c>
      <c r="N56" s="135">
        <v>29.69</v>
      </c>
      <c r="O56" s="135">
        <v>29.68</v>
      </c>
      <c r="P56" s="135">
        <v>29.68</v>
      </c>
      <c r="Q56">
        <v>1.22</v>
      </c>
      <c r="R56">
        <v>142.08000000000001</v>
      </c>
      <c r="S56">
        <v>1.43</v>
      </c>
      <c r="T56">
        <v>96.13</v>
      </c>
      <c r="U56">
        <v>32.04</v>
      </c>
      <c r="V56">
        <v>32.049999999999997</v>
      </c>
      <c r="W56">
        <v>250</v>
      </c>
      <c r="X56">
        <v>50</v>
      </c>
      <c r="Y56">
        <v>96.86</v>
      </c>
      <c r="Z56">
        <v>50</v>
      </c>
      <c r="AA56">
        <v>96.67</v>
      </c>
      <c r="AB56">
        <v>48.33</v>
      </c>
      <c r="AC56">
        <v>11.18</v>
      </c>
      <c r="AD56">
        <v>66.87</v>
      </c>
      <c r="AE56">
        <v>66.87</v>
      </c>
      <c r="AF56">
        <v>2.64</v>
      </c>
    </row>
    <row r="57" spans="1:32">
      <c r="A57" t="s">
        <v>99</v>
      </c>
      <c r="B57" s="75">
        <v>247.22</v>
      </c>
      <c r="C57" s="75">
        <v>57.49</v>
      </c>
      <c r="D57" s="135">
        <f t="shared" si="0"/>
        <v>89.050000000000011</v>
      </c>
      <c r="E57" s="75"/>
      <c r="F57" s="78">
        <v>17.32</v>
      </c>
      <c r="G57" s="78">
        <v>17.32</v>
      </c>
      <c r="H57" s="78">
        <v>17.32</v>
      </c>
      <c r="I57">
        <v>65.8</v>
      </c>
      <c r="J57">
        <v>133.19</v>
      </c>
      <c r="K57">
        <v>100.37</v>
      </c>
      <c r="L57">
        <v>0.93</v>
      </c>
      <c r="M57">
        <v>12.52</v>
      </c>
      <c r="N57" s="135">
        <v>29.69</v>
      </c>
      <c r="O57" s="135">
        <v>29.68</v>
      </c>
      <c r="P57" s="135">
        <v>29.68</v>
      </c>
      <c r="Q57">
        <v>1.22</v>
      </c>
      <c r="R57">
        <v>142.41</v>
      </c>
      <c r="S57">
        <v>1.43</v>
      </c>
      <c r="T57">
        <v>76.180000000000007</v>
      </c>
      <c r="U57">
        <v>25.39</v>
      </c>
      <c r="V57">
        <v>25.4</v>
      </c>
      <c r="W57">
        <v>250</v>
      </c>
      <c r="X57">
        <v>50</v>
      </c>
      <c r="Y57">
        <v>96.24</v>
      </c>
      <c r="Z57">
        <v>50</v>
      </c>
      <c r="AA57">
        <v>97.34</v>
      </c>
      <c r="AB57">
        <v>48.66</v>
      </c>
      <c r="AC57">
        <v>11.81</v>
      </c>
      <c r="AD57">
        <v>59.66</v>
      </c>
      <c r="AE57">
        <v>59.66</v>
      </c>
      <c r="AF57">
        <v>2.64</v>
      </c>
    </row>
    <row r="58" spans="1:32">
      <c r="A58" t="s">
        <v>100</v>
      </c>
      <c r="B58" s="75">
        <v>247.22</v>
      </c>
      <c r="C58" s="75">
        <v>57.49</v>
      </c>
      <c r="D58" s="135">
        <f t="shared" si="0"/>
        <v>89.050000000000011</v>
      </c>
      <c r="E58" s="75"/>
      <c r="F58" s="78">
        <v>18.350000000000001</v>
      </c>
      <c r="G58" s="78">
        <v>18.350000000000001</v>
      </c>
      <c r="H58" s="78">
        <v>18.82</v>
      </c>
      <c r="I58">
        <v>65.8</v>
      </c>
      <c r="J58">
        <v>133.19</v>
      </c>
      <c r="K58">
        <v>100.37</v>
      </c>
      <c r="L58">
        <v>0.93</v>
      </c>
      <c r="M58">
        <v>12.58</v>
      </c>
      <c r="N58" s="135">
        <v>29.69</v>
      </c>
      <c r="O58" s="135">
        <v>29.68</v>
      </c>
      <c r="P58" s="135">
        <v>29.68</v>
      </c>
      <c r="Q58">
        <v>1.22</v>
      </c>
      <c r="R58">
        <v>138.84</v>
      </c>
      <c r="S58">
        <v>1.43</v>
      </c>
      <c r="T58">
        <v>77.180000000000007</v>
      </c>
      <c r="U58">
        <v>25.73</v>
      </c>
      <c r="V58">
        <v>25.72</v>
      </c>
      <c r="W58">
        <v>250</v>
      </c>
      <c r="X58">
        <v>50</v>
      </c>
      <c r="Y58">
        <v>94.97</v>
      </c>
      <c r="Z58">
        <v>50</v>
      </c>
      <c r="AA58">
        <v>98</v>
      </c>
      <c r="AB58">
        <v>49</v>
      </c>
      <c r="AC58">
        <v>12.07</v>
      </c>
      <c r="AD58">
        <v>59.99</v>
      </c>
      <c r="AE58">
        <v>59.99</v>
      </c>
      <c r="AF58">
        <v>2.64</v>
      </c>
    </row>
    <row r="59" spans="1:32">
      <c r="A59" t="s">
        <v>101</v>
      </c>
      <c r="B59" s="75">
        <v>247.22</v>
      </c>
      <c r="C59" s="75">
        <v>57.49</v>
      </c>
      <c r="D59" s="135">
        <f t="shared" si="0"/>
        <v>89.050000000000011</v>
      </c>
      <c r="E59" s="75"/>
      <c r="F59" s="78">
        <v>18.23</v>
      </c>
      <c r="G59" s="78">
        <v>18.23</v>
      </c>
      <c r="H59" s="78">
        <v>18.68</v>
      </c>
      <c r="I59">
        <v>65.8</v>
      </c>
      <c r="J59">
        <v>133.19</v>
      </c>
      <c r="K59">
        <v>100.37</v>
      </c>
      <c r="L59">
        <v>0.93</v>
      </c>
      <c r="M59">
        <v>9.98</v>
      </c>
      <c r="N59" s="135">
        <v>29.69</v>
      </c>
      <c r="O59" s="135">
        <v>29.68</v>
      </c>
      <c r="P59" s="135">
        <v>29.68</v>
      </c>
      <c r="Q59">
        <v>1.22</v>
      </c>
      <c r="R59">
        <v>134.38</v>
      </c>
      <c r="S59">
        <v>1.48</v>
      </c>
      <c r="T59">
        <v>77.83</v>
      </c>
      <c r="U59">
        <v>25.94</v>
      </c>
      <c r="V59">
        <v>25.94</v>
      </c>
      <c r="W59">
        <v>250</v>
      </c>
      <c r="X59">
        <v>50</v>
      </c>
      <c r="Y59">
        <v>97.88</v>
      </c>
      <c r="Z59">
        <v>50</v>
      </c>
      <c r="AA59">
        <v>98.67</v>
      </c>
      <c r="AB59">
        <v>49.33</v>
      </c>
      <c r="AC59">
        <v>15.42</v>
      </c>
      <c r="AD59">
        <v>59.89</v>
      </c>
      <c r="AE59">
        <v>59.89</v>
      </c>
      <c r="AF59">
        <v>2.64</v>
      </c>
    </row>
    <row r="60" spans="1:32">
      <c r="A60" t="s">
        <v>102</v>
      </c>
      <c r="B60" s="75">
        <v>247.22</v>
      </c>
      <c r="C60" s="75">
        <v>57.49</v>
      </c>
      <c r="D60" s="135">
        <f t="shared" si="0"/>
        <v>89.050000000000011</v>
      </c>
      <c r="E60" s="75"/>
      <c r="F60" s="78">
        <v>17.89</v>
      </c>
      <c r="G60" s="78">
        <v>17.89</v>
      </c>
      <c r="H60" s="78">
        <v>18.34</v>
      </c>
      <c r="I60">
        <v>65.8</v>
      </c>
      <c r="J60">
        <v>133.19</v>
      </c>
      <c r="K60">
        <v>100.37</v>
      </c>
      <c r="L60">
        <v>0.93</v>
      </c>
      <c r="M60">
        <v>10.06</v>
      </c>
      <c r="N60" s="135">
        <v>29.69</v>
      </c>
      <c r="O60" s="135">
        <v>29.68</v>
      </c>
      <c r="P60" s="135">
        <v>29.68</v>
      </c>
      <c r="Q60">
        <v>1.22</v>
      </c>
      <c r="R60">
        <v>128.77000000000001</v>
      </c>
      <c r="S60">
        <v>1.48</v>
      </c>
      <c r="T60">
        <v>78.180000000000007</v>
      </c>
      <c r="U60">
        <v>26.06</v>
      </c>
      <c r="V60">
        <v>26.06</v>
      </c>
      <c r="W60">
        <v>250</v>
      </c>
      <c r="X60">
        <v>50</v>
      </c>
      <c r="Y60">
        <v>96.8</v>
      </c>
      <c r="Z60">
        <v>48.96</v>
      </c>
      <c r="AA60">
        <v>96.67</v>
      </c>
      <c r="AB60">
        <v>48.33</v>
      </c>
      <c r="AC60">
        <v>15.19</v>
      </c>
      <c r="AD60">
        <v>60</v>
      </c>
      <c r="AE60">
        <v>60</v>
      </c>
      <c r="AF60">
        <v>2.64</v>
      </c>
    </row>
    <row r="61" spans="1:32">
      <c r="A61" t="s">
        <v>103</v>
      </c>
      <c r="B61" s="75">
        <v>247.22</v>
      </c>
      <c r="C61" s="75">
        <v>57.49</v>
      </c>
      <c r="D61" s="135">
        <f t="shared" si="0"/>
        <v>89.050000000000011</v>
      </c>
      <c r="E61" s="75"/>
      <c r="F61" s="78">
        <v>17.21</v>
      </c>
      <c r="G61" s="78">
        <v>17.21</v>
      </c>
      <c r="H61" s="78">
        <v>17.64</v>
      </c>
      <c r="I61">
        <v>65.8</v>
      </c>
      <c r="J61">
        <v>133.19</v>
      </c>
      <c r="K61">
        <v>100.37</v>
      </c>
      <c r="L61">
        <v>0.93</v>
      </c>
      <c r="M61">
        <v>10.26</v>
      </c>
      <c r="N61" s="135">
        <v>29.69</v>
      </c>
      <c r="O61" s="135">
        <v>29.68</v>
      </c>
      <c r="P61" s="135">
        <v>29.68</v>
      </c>
      <c r="Q61">
        <v>1.22</v>
      </c>
      <c r="R61">
        <v>122.48</v>
      </c>
      <c r="S61">
        <v>1.48</v>
      </c>
      <c r="T61">
        <v>78.819999999999993</v>
      </c>
      <c r="U61">
        <v>26.27</v>
      </c>
      <c r="V61">
        <v>26.29</v>
      </c>
      <c r="W61">
        <v>250</v>
      </c>
      <c r="X61">
        <v>50</v>
      </c>
      <c r="Y61">
        <v>94.37</v>
      </c>
      <c r="Z61">
        <v>47.72</v>
      </c>
      <c r="AA61">
        <v>95.34</v>
      </c>
      <c r="AB61">
        <v>47.66</v>
      </c>
      <c r="AC61">
        <v>14.85</v>
      </c>
      <c r="AD61">
        <v>60.79</v>
      </c>
      <c r="AE61">
        <v>60.79</v>
      </c>
      <c r="AF61">
        <v>2.64</v>
      </c>
    </row>
    <row r="62" spans="1:32">
      <c r="A62" t="s">
        <v>104</v>
      </c>
      <c r="B62" s="75">
        <v>247.22</v>
      </c>
      <c r="C62" s="75">
        <v>57.49</v>
      </c>
      <c r="D62" s="135">
        <f t="shared" si="0"/>
        <v>89.050000000000011</v>
      </c>
      <c r="E62" s="75"/>
      <c r="F62" s="78">
        <v>16.55</v>
      </c>
      <c r="G62" s="78">
        <v>16.55</v>
      </c>
      <c r="H62" s="78">
        <v>16.96</v>
      </c>
      <c r="I62">
        <v>65.8</v>
      </c>
      <c r="J62">
        <v>133.19</v>
      </c>
      <c r="K62">
        <v>100.37</v>
      </c>
      <c r="L62">
        <v>0.93</v>
      </c>
      <c r="M62">
        <v>10.43</v>
      </c>
      <c r="N62" s="135">
        <v>29.69</v>
      </c>
      <c r="O62" s="135">
        <v>29.68</v>
      </c>
      <c r="P62" s="135">
        <v>29.68</v>
      </c>
      <c r="Q62">
        <v>1.22</v>
      </c>
      <c r="R62">
        <v>114.98</v>
      </c>
      <c r="S62">
        <v>1.48</v>
      </c>
      <c r="T62">
        <v>79.180000000000007</v>
      </c>
      <c r="U62">
        <v>26.39</v>
      </c>
      <c r="V62">
        <v>26.4</v>
      </c>
      <c r="W62">
        <v>250</v>
      </c>
      <c r="X62">
        <v>50</v>
      </c>
      <c r="Y62">
        <v>90.46</v>
      </c>
      <c r="Z62">
        <v>46.35</v>
      </c>
      <c r="AA62">
        <v>93.34</v>
      </c>
      <c r="AB62">
        <v>46.66</v>
      </c>
      <c r="AC62">
        <v>14.38</v>
      </c>
      <c r="AD62">
        <v>50.42</v>
      </c>
      <c r="AE62">
        <v>50.42</v>
      </c>
      <c r="AF62">
        <v>2.64</v>
      </c>
    </row>
    <row r="63" spans="1:32">
      <c r="A63" t="s">
        <v>105</v>
      </c>
      <c r="B63" s="75">
        <v>247.22</v>
      </c>
      <c r="C63" s="75">
        <v>57.49</v>
      </c>
      <c r="D63" s="135">
        <f t="shared" si="0"/>
        <v>89.050000000000011</v>
      </c>
      <c r="E63" s="75"/>
      <c r="F63" s="78">
        <v>15.75</v>
      </c>
      <c r="G63" s="78">
        <v>15.75</v>
      </c>
      <c r="H63" s="78">
        <v>16.14</v>
      </c>
      <c r="I63">
        <v>65.8</v>
      </c>
      <c r="J63">
        <v>133.19</v>
      </c>
      <c r="K63">
        <v>100.37</v>
      </c>
      <c r="L63">
        <v>0.93</v>
      </c>
      <c r="M63">
        <v>10.88</v>
      </c>
      <c r="N63" s="135">
        <v>29.69</v>
      </c>
      <c r="O63" s="135">
        <v>29.68</v>
      </c>
      <c r="P63" s="135">
        <v>29.68</v>
      </c>
      <c r="Q63">
        <v>1.22</v>
      </c>
      <c r="R63">
        <v>105.27</v>
      </c>
      <c r="S63">
        <v>1.48</v>
      </c>
      <c r="T63">
        <v>79.989999999999995</v>
      </c>
      <c r="U63">
        <v>26.66</v>
      </c>
      <c r="V63">
        <v>26.67</v>
      </c>
      <c r="W63">
        <v>246.98</v>
      </c>
      <c r="X63">
        <v>49.4</v>
      </c>
      <c r="Y63">
        <v>85.64</v>
      </c>
      <c r="Z63">
        <v>45.13</v>
      </c>
      <c r="AA63">
        <v>90.67</v>
      </c>
      <c r="AB63">
        <v>45.33</v>
      </c>
      <c r="AC63">
        <v>14.34</v>
      </c>
      <c r="AD63">
        <v>50.93</v>
      </c>
      <c r="AE63">
        <v>50.93</v>
      </c>
      <c r="AF63">
        <v>2.64</v>
      </c>
    </row>
    <row r="64" spans="1:32">
      <c r="A64" t="s">
        <v>106</v>
      </c>
      <c r="B64" s="75">
        <v>247.22</v>
      </c>
      <c r="C64" s="75">
        <v>57.49</v>
      </c>
      <c r="D64" s="135">
        <f t="shared" si="0"/>
        <v>89.050000000000011</v>
      </c>
      <c r="E64" s="75"/>
      <c r="F64" s="78">
        <v>14.89</v>
      </c>
      <c r="G64" s="78">
        <v>14.89</v>
      </c>
      <c r="H64" s="78">
        <v>15.26</v>
      </c>
      <c r="I64">
        <v>65.8</v>
      </c>
      <c r="J64">
        <v>133.19</v>
      </c>
      <c r="K64">
        <v>100.37</v>
      </c>
      <c r="L64">
        <v>0.93</v>
      </c>
      <c r="M64">
        <v>11.51</v>
      </c>
      <c r="N64" s="135">
        <v>29.69</v>
      </c>
      <c r="O64" s="135">
        <v>29.68</v>
      </c>
      <c r="P64" s="135">
        <v>29.68</v>
      </c>
      <c r="Q64">
        <v>1.22</v>
      </c>
      <c r="R64">
        <v>96.33</v>
      </c>
      <c r="S64">
        <v>1.48</v>
      </c>
      <c r="T64">
        <v>85.28</v>
      </c>
      <c r="U64">
        <v>28.43</v>
      </c>
      <c r="V64">
        <v>28.42</v>
      </c>
      <c r="W64">
        <v>233.28</v>
      </c>
      <c r="X64">
        <v>46.65</v>
      </c>
      <c r="Y64">
        <v>80.489999999999995</v>
      </c>
      <c r="Z64">
        <v>43.2</v>
      </c>
      <c r="AA64">
        <v>79.34</v>
      </c>
      <c r="AB64">
        <v>39.659999999999997</v>
      </c>
      <c r="AC64">
        <v>14.24</v>
      </c>
      <c r="AD64">
        <v>51.78</v>
      </c>
      <c r="AE64">
        <v>51.78</v>
      </c>
      <c r="AF64">
        <v>2.64</v>
      </c>
    </row>
    <row r="65" spans="1:32">
      <c r="A65" t="s">
        <v>107</v>
      </c>
      <c r="B65" s="75">
        <v>247.22</v>
      </c>
      <c r="C65" s="75">
        <v>57.49</v>
      </c>
      <c r="D65" s="135">
        <f t="shared" si="0"/>
        <v>89.050000000000011</v>
      </c>
      <c r="E65" s="75"/>
      <c r="F65" s="78">
        <v>13.8</v>
      </c>
      <c r="G65" s="78">
        <v>13.8</v>
      </c>
      <c r="H65" s="78">
        <v>14.15</v>
      </c>
      <c r="I65">
        <v>65.8</v>
      </c>
      <c r="J65">
        <v>133.19</v>
      </c>
      <c r="K65">
        <v>100.37</v>
      </c>
      <c r="L65">
        <v>0.93</v>
      </c>
      <c r="M65">
        <v>12.59</v>
      </c>
      <c r="N65" s="135">
        <v>29.69</v>
      </c>
      <c r="O65" s="135">
        <v>29.68</v>
      </c>
      <c r="P65" s="135">
        <v>29.68</v>
      </c>
      <c r="Q65">
        <v>1.22</v>
      </c>
      <c r="R65">
        <v>86.32</v>
      </c>
      <c r="S65">
        <v>1.48</v>
      </c>
      <c r="T65">
        <v>86.18</v>
      </c>
      <c r="U65">
        <v>28.73</v>
      </c>
      <c r="V65">
        <v>28.73</v>
      </c>
      <c r="W65">
        <v>217.51</v>
      </c>
      <c r="X65">
        <v>43.5</v>
      </c>
      <c r="Y65">
        <v>74.2</v>
      </c>
      <c r="Z65">
        <v>40.94</v>
      </c>
      <c r="AA65">
        <v>78</v>
      </c>
      <c r="AB65">
        <v>39</v>
      </c>
      <c r="AC65">
        <v>17.010000000000002</v>
      </c>
      <c r="AD65">
        <v>52.25</v>
      </c>
      <c r="AE65">
        <v>52.25</v>
      </c>
      <c r="AF65">
        <v>2.64</v>
      </c>
    </row>
    <row r="66" spans="1:32">
      <c r="A66" t="s">
        <v>108</v>
      </c>
      <c r="B66" s="75">
        <v>247.22</v>
      </c>
      <c r="C66" s="75">
        <v>57.49</v>
      </c>
      <c r="D66" s="135">
        <f t="shared" si="0"/>
        <v>89.050000000000011</v>
      </c>
      <c r="E66" s="75"/>
      <c r="F66" s="78">
        <v>12.61</v>
      </c>
      <c r="G66" s="78">
        <v>12.61</v>
      </c>
      <c r="H66" s="78">
        <v>12.93</v>
      </c>
      <c r="I66">
        <v>65.8</v>
      </c>
      <c r="J66">
        <v>133.19</v>
      </c>
      <c r="K66">
        <v>100.37</v>
      </c>
      <c r="L66">
        <v>0.93</v>
      </c>
      <c r="M66">
        <v>13.95</v>
      </c>
      <c r="N66" s="135">
        <v>29.69</v>
      </c>
      <c r="O66" s="135">
        <v>29.68</v>
      </c>
      <c r="P66" s="135">
        <v>29.68</v>
      </c>
      <c r="Q66">
        <v>1.22</v>
      </c>
      <c r="R66">
        <v>75.72</v>
      </c>
      <c r="S66">
        <v>1.48</v>
      </c>
      <c r="T66">
        <v>87.13</v>
      </c>
      <c r="U66">
        <v>29.04</v>
      </c>
      <c r="V66">
        <v>29.05</v>
      </c>
      <c r="W66">
        <v>201.99</v>
      </c>
      <c r="X66">
        <v>40.4</v>
      </c>
      <c r="Y66">
        <v>67.61</v>
      </c>
      <c r="Z66">
        <v>38.58</v>
      </c>
      <c r="AA66">
        <v>76</v>
      </c>
      <c r="AB66">
        <v>38</v>
      </c>
      <c r="AC66">
        <v>16.98</v>
      </c>
      <c r="AD66">
        <v>53.11</v>
      </c>
      <c r="AE66">
        <v>53.11</v>
      </c>
      <c r="AF66">
        <v>2.64</v>
      </c>
    </row>
    <row r="67" spans="1:32">
      <c r="A67" t="s">
        <v>109</v>
      </c>
      <c r="B67" s="75">
        <v>247.22</v>
      </c>
      <c r="C67" s="75">
        <v>57.49</v>
      </c>
      <c r="D67" s="135">
        <f t="shared" si="0"/>
        <v>89.050000000000011</v>
      </c>
      <c r="E67" s="75"/>
      <c r="F67" s="78">
        <v>11.53</v>
      </c>
      <c r="G67" s="78">
        <v>11.53</v>
      </c>
      <c r="H67" s="78">
        <v>11.82</v>
      </c>
      <c r="I67">
        <v>65.8</v>
      </c>
      <c r="J67">
        <v>133.19</v>
      </c>
      <c r="K67">
        <v>100.37</v>
      </c>
      <c r="L67">
        <v>0.93</v>
      </c>
      <c r="M67">
        <v>15.58</v>
      </c>
      <c r="N67" s="135">
        <v>29.69</v>
      </c>
      <c r="O67" s="135">
        <v>29.68</v>
      </c>
      <c r="P67" s="135">
        <v>29.68</v>
      </c>
      <c r="Q67">
        <v>1.22</v>
      </c>
      <c r="R67">
        <v>64.599999999999994</v>
      </c>
      <c r="S67">
        <v>1.48</v>
      </c>
      <c r="T67">
        <v>87.93</v>
      </c>
      <c r="U67">
        <v>29.31</v>
      </c>
      <c r="V67">
        <v>29.32</v>
      </c>
      <c r="W67">
        <v>184.64</v>
      </c>
      <c r="X67">
        <v>36.93</v>
      </c>
      <c r="Y67">
        <v>60.88</v>
      </c>
      <c r="Z67">
        <v>35.58</v>
      </c>
      <c r="AA67">
        <v>70</v>
      </c>
      <c r="AB67">
        <v>35</v>
      </c>
      <c r="AC67">
        <v>16.8</v>
      </c>
      <c r="AD67">
        <v>54.24</v>
      </c>
      <c r="AE67">
        <v>54.24</v>
      </c>
      <c r="AF67">
        <v>2.64</v>
      </c>
    </row>
    <row r="68" spans="1:32">
      <c r="A68" t="s">
        <v>110</v>
      </c>
      <c r="B68" s="75">
        <v>247.22</v>
      </c>
      <c r="C68" s="75">
        <v>57.49</v>
      </c>
      <c r="D68" s="135">
        <f t="shared" ref="D68:D98" si="1">N68+O68+P68</f>
        <v>89.050000000000011</v>
      </c>
      <c r="E68" s="75"/>
      <c r="F68" s="78">
        <v>10.029999999999999</v>
      </c>
      <c r="G68" s="78">
        <v>10.029999999999999</v>
      </c>
      <c r="H68" s="78">
        <v>10.28</v>
      </c>
      <c r="I68">
        <v>65.8</v>
      </c>
      <c r="J68">
        <v>133.19</v>
      </c>
      <c r="K68">
        <v>100.37</v>
      </c>
      <c r="L68">
        <v>0.93</v>
      </c>
      <c r="M68">
        <v>16.940000000000001</v>
      </c>
      <c r="N68" s="135">
        <v>29.69</v>
      </c>
      <c r="O68" s="135">
        <v>29.68</v>
      </c>
      <c r="P68" s="135">
        <v>29.68</v>
      </c>
      <c r="Q68">
        <v>1.22</v>
      </c>
      <c r="R68">
        <v>52.91</v>
      </c>
      <c r="S68">
        <v>1.48</v>
      </c>
      <c r="T68">
        <v>89.17</v>
      </c>
      <c r="U68">
        <v>29.72</v>
      </c>
      <c r="V68">
        <v>29.72</v>
      </c>
      <c r="W68">
        <v>165.48</v>
      </c>
      <c r="X68">
        <v>33.090000000000003</v>
      </c>
      <c r="Y68">
        <v>55.52</v>
      </c>
      <c r="Z68">
        <v>32.06</v>
      </c>
      <c r="AA68">
        <v>62.67</v>
      </c>
      <c r="AB68">
        <v>31.33</v>
      </c>
      <c r="AC68">
        <v>16.29</v>
      </c>
      <c r="AD68">
        <v>55.86</v>
      </c>
      <c r="AE68">
        <v>55.86</v>
      </c>
      <c r="AF68">
        <v>2.64</v>
      </c>
    </row>
    <row r="69" spans="1:32">
      <c r="A69" t="s">
        <v>111</v>
      </c>
      <c r="B69" s="75">
        <v>247.22</v>
      </c>
      <c r="C69" s="75">
        <v>57.49</v>
      </c>
      <c r="D69" s="135">
        <f t="shared" si="1"/>
        <v>89.050000000000011</v>
      </c>
      <c r="E69" s="75"/>
      <c r="F69" s="78">
        <v>8.4</v>
      </c>
      <c r="G69" s="78">
        <v>8.4</v>
      </c>
      <c r="H69" s="78">
        <v>8.61</v>
      </c>
      <c r="I69">
        <v>65.8</v>
      </c>
      <c r="J69">
        <v>133.19</v>
      </c>
      <c r="K69">
        <v>100.37</v>
      </c>
      <c r="L69">
        <v>0.93</v>
      </c>
      <c r="M69">
        <v>17.71</v>
      </c>
      <c r="N69" s="135">
        <v>29.69</v>
      </c>
      <c r="O69" s="135">
        <v>29.68</v>
      </c>
      <c r="P69" s="135">
        <v>29.68</v>
      </c>
      <c r="Q69">
        <v>1.22</v>
      </c>
      <c r="R69">
        <v>40.340000000000003</v>
      </c>
      <c r="S69">
        <v>1.48</v>
      </c>
      <c r="T69">
        <v>89.76</v>
      </c>
      <c r="U69">
        <v>29.92</v>
      </c>
      <c r="V69">
        <v>29.91</v>
      </c>
      <c r="W69">
        <v>144.81</v>
      </c>
      <c r="X69">
        <v>28.96</v>
      </c>
      <c r="Y69">
        <v>47.37</v>
      </c>
      <c r="Z69">
        <v>27.35</v>
      </c>
      <c r="AA69">
        <v>53.34</v>
      </c>
      <c r="AB69">
        <v>26.66</v>
      </c>
      <c r="AC69">
        <v>15.88</v>
      </c>
      <c r="AD69">
        <v>57.1</v>
      </c>
      <c r="AE69">
        <v>57.1</v>
      </c>
      <c r="AF69">
        <v>2.64</v>
      </c>
    </row>
    <row r="70" spans="1:32">
      <c r="A70" t="s">
        <v>112</v>
      </c>
      <c r="B70" s="75">
        <v>247.22</v>
      </c>
      <c r="C70" s="75">
        <v>57.49</v>
      </c>
      <c r="D70" s="135">
        <f t="shared" si="1"/>
        <v>71.899999999999991</v>
      </c>
      <c r="E70" s="75"/>
      <c r="F70" s="78">
        <v>6.73</v>
      </c>
      <c r="G70" s="78">
        <v>6.73</v>
      </c>
      <c r="H70" s="78">
        <v>6.91</v>
      </c>
      <c r="I70">
        <v>65.8</v>
      </c>
      <c r="J70">
        <v>133.19</v>
      </c>
      <c r="K70">
        <v>100.37</v>
      </c>
      <c r="L70">
        <v>0.93</v>
      </c>
      <c r="M70">
        <v>18.48</v>
      </c>
      <c r="N70" s="135">
        <v>28.72</v>
      </c>
      <c r="O70" s="135">
        <v>20.27</v>
      </c>
      <c r="P70" s="135">
        <v>22.91</v>
      </c>
      <c r="Q70">
        <v>1.22</v>
      </c>
      <c r="R70">
        <v>28.33</v>
      </c>
      <c r="S70">
        <v>1.48</v>
      </c>
      <c r="T70">
        <v>91.07</v>
      </c>
      <c r="U70">
        <v>30.35</v>
      </c>
      <c r="V70">
        <v>30.36</v>
      </c>
      <c r="W70">
        <v>123.17</v>
      </c>
      <c r="X70">
        <v>24.63</v>
      </c>
      <c r="Y70">
        <v>38.51</v>
      </c>
      <c r="Z70">
        <v>23.07</v>
      </c>
      <c r="AA70">
        <v>43.34</v>
      </c>
      <c r="AB70">
        <v>21.66</v>
      </c>
      <c r="AC70">
        <v>16.95</v>
      </c>
      <c r="AD70">
        <v>60.11</v>
      </c>
      <c r="AE70">
        <v>60.11</v>
      </c>
      <c r="AF70">
        <v>2.64</v>
      </c>
    </row>
    <row r="71" spans="1:32">
      <c r="A71" t="s">
        <v>113</v>
      </c>
      <c r="B71" s="75">
        <v>247.22</v>
      </c>
      <c r="C71" s="75">
        <v>57.49</v>
      </c>
      <c r="D71" s="135">
        <f t="shared" si="1"/>
        <v>38.409999999999997</v>
      </c>
      <c r="E71" s="75"/>
      <c r="F71" s="78">
        <v>5</v>
      </c>
      <c r="G71" s="78">
        <v>5</v>
      </c>
      <c r="H71" s="78">
        <v>5.13</v>
      </c>
      <c r="I71">
        <v>65.8</v>
      </c>
      <c r="J71">
        <v>133.19</v>
      </c>
      <c r="K71">
        <v>100.37</v>
      </c>
      <c r="L71">
        <v>0.84</v>
      </c>
      <c r="M71">
        <v>19.329999999999998</v>
      </c>
      <c r="N71" s="135">
        <v>14.7</v>
      </c>
      <c r="O71" s="135">
        <v>10.93</v>
      </c>
      <c r="P71" s="135">
        <v>12.78</v>
      </c>
      <c r="Q71">
        <v>1.22</v>
      </c>
      <c r="R71">
        <v>17.61</v>
      </c>
      <c r="S71">
        <v>1.43</v>
      </c>
      <c r="T71">
        <v>92.25</v>
      </c>
      <c r="U71">
        <v>30.75</v>
      </c>
      <c r="V71">
        <v>30.74</v>
      </c>
      <c r="W71">
        <v>100.07</v>
      </c>
      <c r="X71">
        <v>20.010000000000002</v>
      </c>
      <c r="Y71">
        <v>29.43</v>
      </c>
      <c r="Z71">
        <v>18.579999999999998</v>
      </c>
      <c r="AA71">
        <v>34</v>
      </c>
      <c r="AB71">
        <v>17</v>
      </c>
      <c r="AC71">
        <v>16.75</v>
      </c>
      <c r="AD71">
        <v>62.87</v>
      </c>
      <c r="AE71">
        <v>62.87</v>
      </c>
      <c r="AF71">
        <v>2.64</v>
      </c>
    </row>
    <row r="72" spans="1:32">
      <c r="A72" t="s">
        <v>114</v>
      </c>
      <c r="B72" s="75">
        <v>247.22</v>
      </c>
      <c r="C72" s="75">
        <v>57.49</v>
      </c>
      <c r="D72" s="135">
        <f t="shared" si="1"/>
        <v>15.419999999999998</v>
      </c>
      <c r="E72" s="75"/>
      <c r="F72" s="78">
        <v>3.03</v>
      </c>
      <c r="G72" s="78">
        <v>3.03</v>
      </c>
      <c r="H72" s="78">
        <v>3.11</v>
      </c>
      <c r="I72">
        <v>65.8</v>
      </c>
      <c r="J72">
        <v>133.19</v>
      </c>
      <c r="K72">
        <v>100.37</v>
      </c>
      <c r="L72">
        <v>0.84</v>
      </c>
      <c r="M72">
        <v>20.23</v>
      </c>
      <c r="N72" s="135">
        <v>5.89</v>
      </c>
      <c r="O72" s="135">
        <v>3.83</v>
      </c>
      <c r="P72" s="135">
        <v>5.7</v>
      </c>
      <c r="Q72">
        <v>1.22</v>
      </c>
      <c r="R72">
        <v>9.4600000000000009</v>
      </c>
      <c r="S72">
        <v>1.43</v>
      </c>
      <c r="T72">
        <v>93.14</v>
      </c>
      <c r="U72">
        <v>31.05</v>
      </c>
      <c r="V72">
        <v>31.04</v>
      </c>
      <c r="W72">
        <v>75.78</v>
      </c>
      <c r="X72">
        <v>15.16</v>
      </c>
      <c r="Y72">
        <v>19.239999999999998</v>
      </c>
      <c r="Z72">
        <v>14.27</v>
      </c>
      <c r="AA72">
        <v>22.67</v>
      </c>
      <c r="AB72">
        <v>11.33</v>
      </c>
      <c r="AC72">
        <v>16.739999999999998</v>
      </c>
      <c r="AD72">
        <v>65.459999999999994</v>
      </c>
      <c r="AE72">
        <v>65.459999999999994</v>
      </c>
      <c r="AF72">
        <v>2.64</v>
      </c>
    </row>
    <row r="73" spans="1:32">
      <c r="A73" t="s">
        <v>115</v>
      </c>
      <c r="B73" s="75">
        <v>247.22</v>
      </c>
      <c r="C73" s="75">
        <v>57.49</v>
      </c>
      <c r="D73" s="135">
        <f t="shared" si="1"/>
        <v>2.2400000000000002</v>
      </c>
      <c r="E73" s="75"/>
      <c r="F73" s="78">
        <v>1.48</v>
      </c>
      <c r="G73" s="78">
        <v>1.48</v>
      </c>
      <c r="H73" s="78">
        <v>1.52</v>
      </c>
      <c r="I73">
        <v>65.8</v>
      </c>
      <c r="J73">
        <v>133.19</v>
      </c>
      <c r="K73">
        <v>100.37</v>
      </c>
      <c r="L73">
        <v>0.84</v>
      </c>
      <c r="M73">
        <v>20.12</v>
      </c>
      <c r="N73" s="135">
        <v>0.86</v>
      </c>
      <c r="O73" s="135">
        <v>0.36</v>
      </c>
      <c r="P73" s="135">
        <v>1.02</v>
      </c>
      <c r="Q73">
        <v>1.22</v>
      </c>
      <c r="R73">
        <v>4.16</v>
      </c>
      <c r="S73">
        <v>1.43</v>
      </c>
      <c r="T73">
        <v>94.24</v>
      </c>
      <c r="U73">
        <v>31.41</v>
      </c>
      <c r="V73">
        <v>31.41</v>
      </c>
      <c r="W73">
        <v>46.13</v>
      </c>
      <c r="X73">
        <v>9.2200000000000006</v>
      </c>
      <c r="Y73">
        <v>9.69</v>
      </c>
      <c r="Z73">
        <v>9.11</v>
      </c>
      <c r="AA73">
        <v>13.33</v>
      </c>
      <c r="AB73">
        <v>6.67</v>
      </c>
      <c r="AC73">
        <v>16.739999999999998</v>
      </c>
      <c r="AD73">
        <v>65.08</v>
      </c>
      <c r="AE73">
        <v>65.08</v>
      </c>
      <c r="AF73">
        <v>2.64</v>
      </c>
    </row>
    <row r="74" spans="1:32">
      <c r="A74" t="s">
        <v>116</v>
      </c>
      <c r="B74" s="75">
        <v>247.22</v>
      </c>
      <c r="C74" s="75">
        <v>57.49</v>
      </c>
      <c r="D74" s="135">
        <f t="shared" si="1"/>
        <v>0.05</v>
      </c>
      <c r="E74" s="75"/>
      <c r="F74" s="78">
        <v>0.54</v>
      </c>
      <c r="G74" s="78">
        <v>0.54</v>
      </c>
      <c r="H74" s="78">
        <v>0.56000000000000005</v>
      </c>
      <c r="I74">
        <v>114.68</v>
      </c>
      <c r="J74">
        <v>133.19</v>
      </c>
      <c r="K74">
        <v>100.37</v>
      </c>
      <c r="L74">
        <v>0.84</v>
      </c>
      <c r="M74">
        <v>19.96</v>
      </c>
      <c r="N74" s="135">
        <v>0</v>
      </c>
      <c r="O74" s="135">
        <v>0.05</v>
      </c>
      <c r="P74" s="135">
        <v>0</v>
      </c>
      <c r="Q74">
        <v>1.22</v>
      </c>
      <c r="R74">
        <v>1.08</v>
      </c>
      <c r="S74">
        <v>1.43</v>
      </c>
      <c r="T74">
        <v>95.38</v>
      </c>
      <c r="U74">
        <v>31.79</v>
      </c>
      <c r="V74">
        <v>31.79</v>
      </c>
      <c r="W74">
        <v>22.93</v>
      </c>
      <c r="X74">
        <v>4.59</v>
      </c>
      <c r="Y74">
        <v>2.36</v>
      </c>
      <c r="Z74">
        <v>3.92</v>
      </c>
      <c r="AA74">
        <v>6.67</v>
      </c>
      <c r="AB74">
        <v>3.33</v>
      </c>
      <c r="AC74">
        <v>16.54</v>
      </c>
      <c r="AD74">
        <v>65.22</v>
      </c>
      <c r="AE74">
        <v>65.22</v>
      </c>
      <c r="AF74">
        <v>2.64</v>
      </c>
    </row>
    <row r="75" spans="1:32">
      <c r="A75" t="s">
        <v>117</v>
      </c>
      <c r="B75" s="75">
        <v>247.22</v>
      </c>
      <c r="C75" s="75">
        <v>57.49</v>
      </c>
      <c r="D75" s="135">
        <f t="shared" si="1"/>
        <v>0</v>
      </c>
      <c r="E75" s="75"/>
      <c r="F75" s="78">
        <v>7.0000000000000007E-2</v>
      </c>
      <c r="G75" s="78">
        <v>7.0000000000000007E-2</v>
      </c>
      <c r="H75" s="78">
        <v>7.0000000000000007E-2</v>
      </c>
      <c r="I75">
        <v>114.68</v>
      </c>
      <c r="J75">
        <v>133.19</v>
      </c>
      <c r="K75">
        <v>100.37</v>
      </c>
      <c r="L75">
        <v>0.84</v>
      </c>
      <c r="M75">
        <v>19.809999999999999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1.43</v>
      </c>
      <c r="T75">
        <v>97.69</v>
      </c>
      <c r="U75">
        <v>32.57</v>
      </c>
      <c r="V75">
        <v>32.56</v>
      </c>
      <c r="W75">
        <v>6.86</v>
      </c>
      <c r="X75">
        <v>1.37</v>
      </c>
      <c r="Y75">
        <v>0</v>
      </c>
      <c r="Z75">
        <v>0</v>
      </c>
      <c r="AA75">
        <v>0</v>
      </c>
      <c r="AB75">
        <v>0</v>
      </c>
      <c r="AC75">
        <v>16.41</v>
      </c>
      <c r="AD75">
        <v>66.12</v>
      </c>
      <c r="AE75">
        <v>66.12</v>
      </c>
      <c r="AF75">
        <v>2.64</v>
      </c>
    </row>
    <row r="76" spans="1:32">
      <c r="A76" t="s">
        <v>118</v>
      </c>
      <c r="B76" s="75">
        <v>247.22</v>
      </c>
      <c r="C76" s="75">
        <v>57.49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114.68</v>
      </c>
      <c r="J76">
        <v>133.19</v>
      </c>
      <c r="K76">
        <v>100.37</v>
      </c>
      <c r="L76">
        <v>0.84</v>
      </c>
      <c r="M76">
        <v>19.66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1.43</v>
      </c>
      <c r="T76">
        <v>100.61</v>
      </c>
      <c r="U76">
        <v>33.54</v>
      </c>
      <c r="V76">
        <v>33.53</v>
      </c>
      <c r="W76">
        <v>0.67</v>
      </c>
      <c r="X76">
        <v>0.13</v>
      </c>
      <c r="Y76">
        <v>0</v>
      </c>
      <c r="Z76">
        <v>0</v>
      </c>
      <c r="AA76">
        <v>0</v>
      </c>
      <c r="AB76">
        <v>0</v>
      </c>
      <c r="AC76">
        <v>16.12</v>
      </c>
      <c r="AD76">
        <v>66.45</v>
      </c>
      <c r="AE76">
        <v>66.45</v>
      </c>
      <c r="AF76">
        <v>2.64</v>
      </c>
    </row>
    <row r="77" spans="1:32">
      <c r="A77" t="s">
        <v>119</v>
      </c>
      <c r="B77" s="75">
        <v>247.22</v>
      </c>
      <c r="C77" s="75">
        <v>57.49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114.68</v>
      </c>
      <c r="J77">
        <v>133.19</v>
      </c>
      <c r="K77">
        <v>100.37</v>
      </c>
      <c r="L77">
        <v>0.84</v>
      </c>
      <c r="M77">
        <v>14.61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1.43</v>
      </c>
      <c r="T77">
        <v>77.81</v>
      </c>
      <c r="U77">
        <v>25.94</v>
      </c>
      <c r="V77">
        <v>25.93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16.77</v>
      </c>
      <c r="AD77">
        <v>75.150000000000006</v>
      </c>
      <c r="AE77">
        <v>75.150000000000006</v>
      </c>
      <c r="AF77">
        <v>2.64</v>
      </c>
    </row>
    <row r="78" spans="1:32">
      <c r="A78" t="s">
        <v>120</v>
      </c>
      <c r="B78" s="75">
        <v>247.22</v>
      </c>
      <c r="C78" s="75">
        <v>57.49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114.68</v>
      </c>
      <c r="J78">
        <v>133.19</v>
      </c>
      <c r="K78">
        <v>100.37</v>
      </c>
      <c r="L78">
        <v>0.84</v>
      </c>
      <c r="M78">
        <v>14.71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1.43</v>
      </c>
      <c r="T78">
        <v>80.12</v>
      </c>
      <c r="U78">
        <v>26.71</v>
      </c>
      <c r="V78">
        <v>26.7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17.54</v>
      </c>
      <c r="AD78">
        <v>75.989999999999995</v>
      </c>
      <c r="AE78">
        <v>75.989999999999995</v>
      </c>
      <c r="AF78">
        <v>2.64</v>
      </c>
    </row>
    <row r="79" spans="1:32">
      <c r="A79" t="s">
        <v>121</v>
      </c>
      <c r="B79" s="75">
        <v>247.22</v>
      </c>
      <c r="C79" s="75">
        <v>57.49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114.68</v>
      </c>
      <c r="J79">
        <v>133.19</v>
      </c>
      <c r="K79">
        <v>100.37</v>
      </c>
      <c r="L79">
        <v>0.96</v>
      </c>
      <c r="M79">
        <v>14.82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1.38</v>
      </c>
      <c r="T79">
        <v>82.66</v>
      </c>
      <c r="U79">
        <v>27.55</v>
      </c>
      <c r="V79">
        <v>27.56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17.760000000000002</v>
      </c>
      <c r="AD79">
        <v>76.66</v>
      </c>
      <c r="AE79">
        <v>76.66</v>
      </c>
      <c r="AF79">
        <v>2.64</v>
      </c>
    </row>
    <row r="80" spans="1:32">
      <c r="A80" t="s">
        <v>122</v>
      </c>
      <c r="B80" s="75">
        <v>247.22</v>
      </c>
      <c r="C80" s="75">
        <v>57.49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114.68</v>
      </c>
      <c r="J80">
        <v>133.19</v>
      </c>
      <c r="K80">
        <v>100.37</v>
      </c>
      <c r="L80">
        <v>0.96</v>
      </c>
      <c r="M80">
        <v>14.95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1.38</v>
      </c>
      <c r="T80">
        <v>86.26</v>
      </c>
      <c r="U80">
        <v>28.75</v>
      </c>
      <c r="V80">
        <v>28.76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18.2</v>
      </c>
      <c r="AD80">
        <v>77.510000000000005</v>
      </c>
      <c r="AE80">
        <v>77.510000000000005</v>
      </c>
      <c r="AF80">
        <v>2.64</v>
      </c>
    </row>
    <row r="81" spans="1:32">
      <c r="A81" t="s">
        <v>123</v>
      </c>
      <c r="B81" s="75">
        <v>247.22</v>
      </c>
      <c r="C81" s="75">
        <v>57.49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114.68</v>
      </c>
      <c r="J81">
        <v>133.19</v>
      </c>
      <c r="K81">
        <v>100.37</v>
      </c>
      <c r="L81">
        <v>0.96</v>
      </c>
      <c r="M81">
        <v>15.09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1.38</v>
      </c>
      <c r="T81">
        <v>89.43</v>
      </c>
      <c r="U81">
        <v>29.81</v>
      </c>
      <c r="V81">
        <v>29.82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18.46</v>
      </c>
      <c r="AD81">
        <v>78.290000000000006</v>
      </c>
      <c r="AE81">
        <v>78.290000000000006</v>
      </c>
      <c r="AF81">
        <v>2.64</v>
      </c>
    </row>
    <row r="82" spans="1:32">
      <c r="A82" t="s">
        <v>124</v>
      </c>
      <c r="B82" s="75">
        <v>247.22</v>
      </c>
      <c r="C82" s="75">
        <v>57.49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114.68</v>
      </c>
      <c r="J82">
        <v>133.19</v>
      </c>
      <c r="K82">
        <v>100.37</v>
      </c>
      <c r="L82">
        <v>0.96</v>
      </c>
      <c r="M82">
        <v>15.25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1.38</v>
      </c>
      <c r="T82">
        <v>91.57</v>
      </c>
      <c r="U82">
        <v>30.52</v>
      </c>
      <c r="V82">
        <v>30.52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18.98</v>
      </c>
      <c r="AD82">
        <v>78.88</v>
      </c>
      <c r="AE82">
        <v>78.88</v>
      </c>
      <c r="AF82">
        <v>2.64</v>
      </c>
    </row>
    <row r="83" spans="1:32">
      <c r="A83" t="s">
        <v>125</v>
      </c>
      <c r="B83" s="75">
        <v>247.22</v>
      </c>
      <c r="C83" s="75">
        <v>57.49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114.68</v>
      </c>
      <c r="J83">
        <v>133.19</v>
      </c>
      <c r="K83">
        <v>100.37</v>
      </c>
      <c r="L83">
        <v>0.96</v>
      </c>
      <c r="M83">
        <v>16.079999999999998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1.38</v>
      </c>
      <c r="T83">
        <v>112.81</v>
      </c>
      <c r="U83">
        <v>37.6</v>
      </c>
      <c r="V83">
        <v>37.61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23.44</v>
      </c>
      <c r="AD83">
        <v>78.84</v>
      </c>
      <c r="AE83">
        <v>78.84</v>
      </c>
      <c r="AF83">
        <v>2.64</v>
      </c>
    </row>
    <row r="84" spans="1:32">
      <c r="A84" t="s">
        <v>126</v>
      </c>
      <c r="B84" s="75">
        <v>247.22</v>
      </c>
      <c r="C84" s="75">
        <v>57.49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114.68</v>
      </c>
      <c r="J84">
        <v>133.19</v>
      </c>
      <c r="K84">
        <v>100.37</v>
      </c>
      <c r="L84">
        <v>0.96</v>
      </c>
      <c r="M84">
        <v>16.739999999999998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1.38</v>
      </c>
      <c r="T84">
        <v>115.31</v>
      </c>
      <c r="U84">
        <v>38.44</v>
      </c>
      <c r="V84">
        <v>38.42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23.87</v>
      </c>
      <c r="AD84">
        <v>78.97</v>
      </c>
      <c r="AE84">
        <v>78.97</v>
      </c>
      <c r="AF84">
        <v>2.64</v>
      </c>
    </row>
    <row r="85" spans="1:32">
      <c r="A85" t="s">
        <v>127</v>
      </c>
      <c r="B85" s="75">
        <v>247.22</v>
      </c>
      <c r="C85" s="75">
        <v>57.49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114.68</v>
      </c>
      <c r="J85">
        <v>133.19</v>
      </c>
      <c r="K85">
        <v>100.37</v>
      </c>
      <c r="L85">
        <v>0.96</v>
      </c>
      <c r="M85">
        <v>16.79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1.38</v>
      </c>
      <c r="T85">
        <v>117.57</v>
      </c>
      <c r="U85">
        <v>39.19</v>
      </c>
      <c r="V85">
        <v>39.200000000000003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24.11</v>
      </c>
      <c r="AD85">
        <v>78.930000000000007</v>
      </c>
      <c r="AE85">
        <v>78.930000000000007</v>
      </c>
      <c r="AF85">
        <v>2.64</v>
      </c>
    </row>
    <row r="86" spans="1:32">
      <c r="A86" t="s">
        <v>128</v>
      </c>
      <c r="B86" s="75">
        <v>247.22</v>
      </c>
      <c r="C86" s="75">
        <v>57.49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114.68</v>
      </c>
      <c r="J86">
        <v>133.19</v>
      </c>
      <c r="K86">
        <v>100.37</v>
      </c>
      <c r="L86">
        <v>0.96</v>
      </c>
      <c r="M86">
        <v>16.829999999999998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1.38</v>
      </c>
      <c r="T86">
        <v>120.31</v>
      </c>
      <c r="U86">
        <v>40.1</v>
      </c>
      <c r="V86">
        <v>40.11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26.83</v>
      </c>
      <c r="AD86">
        <v>78.67</v>
      </c>
      <c r="AE86">
        <v>78.67</v>
      </c>
      <c r="AF86">
        <v>2.64</v>
      </c>
    </row>
    <row r="87" spans="1:32">
      <c r="A87" t="s">
        <v>129</v>
      </c>
      <c r="B87" s="75">
        <v>247.22</v>
      </c>
      <c r="C87" s="75">
        <v>57.49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</v>
      </c>
      <c r="J87">
        <v>133.19</v>
      </c>
      <c r="K87">
        <v>100.37</v>
      </c>
      <c r="L87">
        <v>0.96</v>
      </c>
      <c r="M87">
        <v>17.07</v>
      </c>
      <c r="N87" s="135">
        <v>0</v>
      </c>
      <c r="O87" s="135">
        <v>0</v>
      </c>
      <c r="P87" s="135">
        <v>0</v>
      </c>
      <c r="Q87">
        <v>1.22</v>
      </c>
      <c r="R87">
        <v>0</v>
      </c>
      <c r="S87">
        <v>1.38</v>
      </c>
      <c r="T87">
        <v>123.25</v>
      </c>
      <c r="U87">
        <v>41.08</v>
      </c>
      <c r="V87">
        <v>41.1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26.77</v>
      </c>
      <c r="AD87">
        <v>78.709999999999994</v>
      </c>
      <c r="AE87">
        <v>78.709999999999994</v>
      </c>
      <c r="AF87">
        <v>2.64</v>
      </c>
    </row>
    <row r="88" spans="1:32">
      <c r="A88" t="s">
        <v>130</v>
      </c>
      <c r="B88" s="75">
        <v>247.22</v>
      </c>
      <c r="C88" s="75">
        <v>57.49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</v>
      </c>
      <c r="J88">
        <v>133.19</v>
      </c>
      <c r="K88">
        <v>100.37</v>
      </c>
      <c r="L88">
        <v>0.96</v>
      </c>
      <c r="M88">
        <v>17.670000000000002</v>
      </c>
      <c r="N88" s="135">
        <v>0</v>
      </c>
      <c r="O88" s="135">
        <v>0</v>
      </c>
      <c r="P88" s="135">
        <v>0</v>
      </c>
      <c r="Q88">
        <v>1.22</v>
      </c>
      <c r="R88">
        <v>0</v>
      </c>
      <c r="S88">
        <v>1.38</v>
      </c>
      <c r="T88">
        <v>123.97</v>
      </c>
      <c r="U88">
        <v>41.33</v>
      </c>
      <c r="V88">
        <v>41.32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26.72</v>
      </c>
      <c r="AD88">
        <v>78.95</v>
      </c>
      <c r="AE88">
        <v>78.95</v>
      </c>
      <c r="AF88">
        <v>2.64</v>
      </c>
    </row>
    <row r="89" spans="1:32">
      <c r="A89" t="s">
        <v>131</v>
      </c>
      <c r="B89" s="75">
        <v>247.22</v>
      </c>
      <c r="C89" s="75">
        <v>57.49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</v>
      </c>
      <c r="J89">
        <v>133.19</v>
      </c>
      <c r="K89">
        <v>100.37</v>
      </c>
      <c r="L89">
        <v>0.96</v>
      </c>
      <c r="M89">
        <v>12.61</v>
      </c>
      <c r="N89" s="135">
        <v>0</v>
      </c>
      <c r="O89" s="135">
        <v>0</v>
      </c>
      <c r="P89" s="135">
        <v>0</v>
      </c>
      <c r="Q89">
        <v>1.22</v>
      </c>
      <c r="R89">
        <v>0</v>
      </c>
      <c r="S89">
        <v>1.38</v>
      </c>
      <c r="T89">
        <v>124.44</v>
      </c>
      <c r="U89">
        <v>41.48</v>
      </c>
      <c r="V89">
        <v>41.48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26.95</v>
      </c>
      <c r="AD89">
        <v>78.84</v>
      </c>
      <c r="AE89">
        <v>78.84</v>
      </c>
      <c r="AF89">
        <v>2.64</v>
      </c>
    </row>
    <row r="90" spans="1:32">
      <c r="A90" t="s">
        <v>132</v>
      </c>
      <c r="B90" s="75">
        <v>247.22</v>
      </c>
      <c r="C90" s="75">
        <v>57.49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</v>
      </c>
      <c r="J90">
        <v>133.19</v>
      </c>
      <c r="K90">
        <v>100.37</v>
      </c>
      <c r="L90">
        <v>0.96</v>
      </c>
      <c r="M90">
        <v>12.58</v>
      </c>
      <c r="N90" s="135">
        <v>0</v>
      </c>
      <c r="O90" s="135">
        <v>0</v>
      </c>
      <c r="P90" s="135">
        <v>0</v>
      </c>
      <c r="Q90">
        <v>1.22</v>
      </c>
      <c r="R90">
        <v>0</v>
      </c>
      <c r="S90">
        <v>1.38</v>
      </c>
      <c r="T90">
        <v>124.78</v>
      </c>
      <c r="U90">
        <v>41.59</v>
      </c>
      <c r="V90">
        <v>41.6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26.82</v>
      </c>
      <c r="AD90">
        <v>78.97</v>
      </c>
      <c r="AE90">
        <v>78.97</v>
      </c>
      <c r="AF90">
        <v>2.64</v>
      </c>
    </row>
    <row r="91" spans="1:32">
      <c r="A91" t="s">
        <v>133</v>
      </c>
      <c r="B91" s="75">
        <v>247.22</v>
      </c>
      <c r="C91" s="75">
        <v>57.49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</v>
      </c>
      <c r="J91">
        <v>133.19</v>
      </c>
      <c r="K91">
        <v>100.37</v>
      </c>
      <c r="L91">
        <v>0.96</v>
      </c>
      <c r="M91">
        <v>12.53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1.33</v>
      </c>
      <c r="T91">
        <v>124.82</v>
      </c>
      <c r="U91">
        <v>41.61</v>
      </c>
      <c r="V91">
        <v>41.61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26.74</v>
      </c>
      <c r="AD91">
        <v>78.930000000000007</v>
      </c>
      <c r="AE91">
        <v>78.930000000000007</v>
      </c>
      <c r="AF91">
        <v>2.64</v>
      </c>
    </row>
    <row r="92" spans="1:32">
      <c r="A92" t="s">
        <v>134</v>
      </c>
      <c r="B92" s="75">
        <v>247.22</v>
      </c>
      <c r="C92" s="75">
        <v>57.49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</v>
      </c>
      <c r="J92">
        <v>133.19</v>
      </c>
      <c r="K92">
        <v>100.37</v>
      </c>
      <c r="L92">
        <v>0.96</v>
      </c>
      <c r="M92">
        <v>12.47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1.33</v>
      </c>
      <c r="T92">
        <v>124.57</v>
      </c>
      <c r="U92">
        <v>41.52</v>
      </c>
      <c r="V92">
        <v>41.53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26.91</v>
      </c>
      <c r="AD92">
        <v>78.67</v>
      </c>
      <c r="AE92">
        <v>78.67</v>
      </c>
      <c r="AF92">
        <v>2.64</v>
      </c>
    </row>
    <row r="93" spans="1:32">
      <c r="A93" t="s">
        <v>135</v>
      </c>
      <c r="B93" s="75">
        <v>211.39</v>
      </c>
      <c r="C93" s="75">
        <v>57.49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</v>
      </c>
      <c r="J93">
        <v>133.19</v>
      </c>
      <c r="K93">
        <v>96.17</v>
      </c>
      <c r="L93">
        <v>0.96</v>
      </c>
      <c r="M93">
        <v>12.4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1.33</v>
      </c>
      <c r="T93">
        <v>115.31</v>
      </c>
      <c r="U93">
        <v>38.44</v>
      </c>
      <c r="V93">
        <v>38.43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26.79</v>
      </c>
      <c r="AD93">
        <v>78.709999999999994</v>
      </c>
      <c r="AE93">
        <v>78.709999999999994</v>
      </c>
      <c r="AF93">
        <v>2.64</v>
      </c>
    </row>
    <row r="94" spans="1:32">
      <c r="A94" t="s">
        <v>136</v>
      </c>
      <c r="B94" s="75">
        <v>211.39</v>
      </c>
      <c r="C94" s="75">
        <v>57.49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</v>
      </c>
      <c r="J94">
        <v>133.19</v>
      </c>
      <c r="K94">
        <v>96.17</v>
      </c>
      <c r="L94">
        <v>0.96</v>
      </c>
      <c r="M94">
        <v>13.67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1.33</v>
      </c>
      <c r="T94">
        <v>116.1</v>
      </c>
      <c r="U94">
        <v>38.700000000000003</v>
      </c>
      <c r="V94">
        <v>38.69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26.67</v>
      </c>
      <c r="AD94">
        <v>78.95</v>
      </c>
      <c r="AE94">
        <v>78.95</v>
      </c>
      <c r="AF94">
        <v>2.64</v>
      </c>
    </row>
    <row r="95" spans="1:32">
      <c r="A95" t="s">
        <v>137</v>
      </c>
      <c r="B95" s="75">
        <v>211.39</v>
      </c>
      <c r="C95" s="75">
        <v>57.49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</v>
      </c>
      <c r="J95">
        <v>133.19</v>
      </c>
      <c r="K95">
        <v>47.91</v>
      </c>
      <c r="L95">
        <v>0.96</v>
      </c>
      <c r="M95">
        <v>13.51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1.33</v>
      </c>
      <c r="T95">
        <v>116.6</v>
      </c>
      <c r="U95">
        <v>38.869999999999997</v>
      </c>
      <c r="V95">
        <v>38.86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26.85</v>
      </c>
      <c r="AD95">
        <v>78.84</v>
      </c>
      <c r="AE95">
        <v>78.84</v>
      </c>
      <c r="AF95">
        <v>2.64</v>
      </c>
    </row>
    <row r="96" spans="1:32">
      <c r="A96" t="s">
        <v>138</v>
      </c>
      <c r="B96" s="75">
        <v>190.75</v>
      </c>
      <c r="C96" s="75">
        <v>57.49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65.8</v>
      </c>
      <c r="J96">
        <v>133.19</v>
      </c>
      <c r="K96">
        <v>47.91</v>
      </c>
      <c r="L96">
        <v>0.96</v>
      </c>
      <c r="M96">
        <v>13.26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1.33</v>
      </c>
      <c r="T96">
        <v>116.29</v>
      </c>
      <c r="U96">
        <v>38.76</v>
      </c>
      <c r="V96">
        <v>38.78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26.85</v>
      </c>
      <c r="AD96">
        <v>78.84</v>
      </c>
      <c r="AE96">
        <v>78.84</v>
      </c>
      <c r="AF96">
        <v>2.64</v>
      </c>
    </row>
    <row r="97" spans="1:36">
      <c r="A97" t="s">
        <v>139</v>
      </c>
      <c r="B97" s="75">
        <v>152.41999999999999</v>
      </c>
      <c r="C97" s="75">
        <v>57.49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65.8</v>
      </c>
      <c r="J97">
        <v>133.19</v>
      </c>
      <c r="K97">
        <v>47.91</v>
      </c>
      <c r="L97">
        <v>0.96</v>
      </c>
      <c r="M97">
        <v>13.07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1.33</v>
      </c>
      <c r="T97">
        <v>117.43</v>
      </c>
      <c r="U97">
        <v>39.15</v>
      </c>
      <c r="V97">
        <v>39.14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26.83</v>
      </c>
      <c r="AD97">
        <v>78.97</v>
      </c>
      <c r="AE97">
        <v>78.97</v>
      </c>
      <c r="AF97">
        <v>2.64</v>
      </c>
    </row>
    <row r="98" spans="1:36">
      <c r="A98" t="s">
        <v>140</v>
      </c>
      <c r="B98" s="75">
        <v>152.41999999999999</v>
      </c>
      <c r="C98" s="75">
        <v>57.49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65.8</v>
      </c>
      <c r="J98">
        <v>133.19</v>
      </c>
      <c r="K98">
        <v>47.91</v>
      </c>
      <c r="L98">
        <v>0.96</v>
      </c>
      <c r="M98">
        <v>12.99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1.33</v>
      </c>
      <c r="T98">
        <v>118.67</v>
      </c>
      <c r="U98">
        <v>39.56</v>
      </c>
      <c r="V98">
        <v>39.549999999999997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26.95</v>
      </c>
      <c r="AD98">
        <v>78.930000000000007</v>
      </c>
      <c r="AE98">
        <v>78.930000000000007</v>
      </c>
      <c r="AF98">
        <v>2.64</v>
      </c>
    </row>
    <row r="99" spans="1:36">
      <c r="A99" t="s">
        <v>141</v>
      </c>
      <c r="B99" s="75">
        <f>SUM(B3:B98)/4000</f>
        <v>5.0224724999999975</v>
      </c>
      <c r="C99" s="75">
        <f t="shared" ref="C99:L99" si="2">SUM(C3:C98)/4000</f>
        <v>1.3797599999999968</v>
      </c>
      <c r="D99" s="135">
        <f t="shared" ref="D99" si="3">SUM(D3:D98)/4000</f>
        <v>0.86055000000000048</v>
      </c>
      <c r="E99" s="75"/>
      <c r="F99" s="78">
        <f t="shared" si="2"/>
        <v>0.12320999999999999</v>
      </c>
      <c r="G99" s="78">
        <f t="shared" si="2"/>
        <v>0.12320999999999999</v>
      </c>
      <c r="H99" s="78">
        <f t="shared" si="2"/>
        <v>0.12537749999999998</v>
      </c>
      <c r="I99">
        <f t="shared" si="2"/>
        <v>2.0427350000000017</v>
      </c>
      <c r="J99">
        <f t="shared" si="2"/>
        <v>2.8717500000000005</v>
      </c>
      <c r="K99">
        <f t="shared" si="2"/>
        <v>2.3543199999999995</v>
      </c>
      <c r="L99">
        <f t="shared" si="2"/>
        <v>2.1209999999999979E-2</v>
      </c>
      <c r="M99">
        <f t="shared" ref="M99:AB99" si="4">SUM(M3:M98)/4000</f>
        <v>0.33062249999999987</v>
      </c>
      <c r="N99" s="135">
        <f t="shared" si="4"/>
        <v>0.29255250000000027</v>
      </c>
      <c r="O99" s="135">
        <f t="shared" si="4"/>
        <v>0.27942999999999979</v>
      </c>
      <c r="P99" s="135">
        <f t="shared" si="4"/>
        <v>0.28856749999999987</v>
      </c>
      <c r="Q99">
        <f t="shared" si="4"/>
        <v>2.8279999999999993E-2</v>
      </c>
      <c r="R99">
        <f t="shared" si="4"/>
        <v>0.9855600000000001</v>
      </c>
      <c r="S99">
        <f t="shared" si="4"/>
        <v>3.2990000000000012E-2</v>
      </c>
      <c r="T99">
        <f t="shared" si="4"/>
        <v>2.5535074999999998</v>
      </c>
      <c r="U99">
        <f t="shared" si="4"/>
        <v>0.85116749999999985</v>
      </c>
      <c r="V99">
        <f t="shared" si="4"/>
        <v>0.8511350000000002</v>
      </c>
      <c r="W99">
        <f t="shared" si="4"/>
        <v>1.9066449999999997</v>
      </c>
      <c r="X99">
        <f t="shared" si="4"/>
        <v>0.3813275000000001</v>
      </c>
      <c r="Y99">
        <f t="shared" si="4"/>
        <v>0.70498749999999999</v>
      </c>
      <c r="Z99">
        <f t="shared" si="4"/>
        <v>0.37300749999999994</v>
      </c>
      <c r="AA99">
        <f t="shared" si="4"/>
        <v>0.7671975000000002</v>
      </c>
      <c r="AB99">
        <f t="shared" si="4"/>
        <v>0.38355249999999996</v>
      </c>
      <c r="AC99">
        <f t="shared" ref="AC99:AJ99" si="5">SUM(AC3:AC98)/4000</f>
        <v>0.48653250000000003</v>
      </c>
      <c r="AD99">
        <f t="shared" si="5"/>
        <v>1.7107225000000004</v>
      </c>
      <c r="AE99">
        <f t="shared" si="5"/>
        <v>1.7107225000000004</v>
      </c>
      <c r="AF99">
        <f t="shared" si="5"/>
        <v>6.3359999999999847E-2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44953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131</v>
      </c>
      <c r="C28" s="136">
        <f>'IDT-1 Calculation'!DG28</f>
        <v>-55.460999999999999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-75.539000000000001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200</v>
      </c>
      <c r="C29" s="136">
        <f>'IDT-1 Calculation'!DG29</f>
        <v>-40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-160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236</v>
      </c>
      <c r="C30" s="136">
        <f>'IDT-1 Calculation'!DG30</f>
        <v>-20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-216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219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-219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254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-254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238.428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-238.428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211.423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-211.423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205.024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-205.024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218.30500000000001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-218.30500000000001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233.93799999999999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-233.93799999999999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195.63800000000001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-195.63800000000001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164.59399999999999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-164.59399999999999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134.173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-134.173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110.229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-110.229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90.072000000000003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-90.072000000000003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105</v>
      </c>
      <c r="C74" s="136">
        <f>'IDT-1 Calculation'!DG74</f>
        <v>20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13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72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92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106</v>
      </c>
      <c r="C81" s="136">
        <f>'IDT-1 Calculation'!DG81</f>
        <v>-5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117</v>
      </c>
      <c r="C82" s="136">
        <f>'IDT-1 Calculation'!DG82</f>
        <v>-10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-107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114</v>
      </c>
      <c r="C83" s="136">
        <f>'IDT-1 Calculation'!DG83</f>
        <v>-15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</v>
      </c>
      <c r="C84" s="136">
        <f>'IDT-1 Calculation'!DG84</f>
        <v>-2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22</v>
      </c>
      <c r="C85" s="136">
        <f>'IDT-1 Calculation'!DG85</f>
        <v>-22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63.548000000000002</v>
      </c>
      <c r="C86" s="136">
        <f>'IDT-1 Calculation'!DG86</f>
        <v>-37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-26.547999999999998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63</v>
      </c>
      <c r="C87" s="136">
        <f>'IDT-1 Calculation'!DG87</f>
        <v>-26.672000000000001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-36.328000000000003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43</v>
      </c>
      <c r="C88" s="136">
        <f>'IDT-1 Calculation'!DG88</f>
        <v>-18.204999999999998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-24.795000000000002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19</v>
      </c>
      <c r="C89" s="136">
        <f>'IDT-1 Calculation'!DG89</f>
        <v>-8.0440000000000005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-10.956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0.92609300000000006</v>
      </c>
      <c r="C99" s="152">
        <f>SUM(C3:C98)/4000</f>
        <v>-5.984550000000001E-2</v>
      </c>
      <c r="D99" s="152">
        <f>SUM(D3:D98)/4000</f>
        <v>0</v>
      </c>
      <c r="E99" s="152">
        <f>SUM(E3:E98)/4000</f>
        <v>0</v>
      </c>
      <c r="F99" s="152">
        <f>SUM(F3:F98)/4000</f>
        <v>-0.86624749999999995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44953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281.77835637247773</v>
      </c>
      <c r="L3">
        <v>0</v>
      </c>
      <c r="M3">
        <v>15.006025268135961</v>
      </c>
      <c r="N3">
        <v>14.995961315113709</v>
      </c>
      <c r="O3">
        <v>72.308848954538533</v>
      </c>
      <c r="P3">
        <v>24.30713175929943</v>
      </c>
      <c r="Q3">
        <v>4.6238101422315498</v>
      </c>
      <c r="R3">
        <v>8.6686872907921497</v>
      </c>
      <c r="S3">
        <v>5.3158823752834792</v>
      </c>
      <c r="T3">
        <v>0</v>
      </c>
      <c r="U3">
        <v>41.411035620566707</v>
      </c>
      <c r="V3">
        <v>0</v>
      </c>
      <c r="W3">
        <v>4.9995836273817922</v>
      </c>
      <c r="X3">
        <v>14.998819383259912</v>
      </c>
      <c r="Y3">
        <v>0</v>
      </c>
      <c r="Z3">
        <v>2.8784288866624919</v>
      </c>
      <c r="AA3">
        <v>0</v>
      </c>
      <c r="AB3">
        <v>11.719505638488831</v>
      </c>
      <c r="AC3">
        <v>0</v>
      </c>
      <c r="AD3">
        <v>0</v>
      </c>
      <c r="AE3">
        <v>0</v>
      </c>
      <c r="AF3">
        <v>6.2060329416614479</v>
      </c>
      <c r="AG3">
        <v>29.76791718221666</v>
      </c>
      <c r="AH3">
        <v>0</v>
      </c>
      <c r="AI3">
        <v>0</v>
      </c>
      <c r="AJ3">
        <v>0</v>
      </c>
      <c r="AK3">
        <v>23.360633010436228</v>
      </c>
      <c r="AL3">
        <v>1.907179626278618</v>
      </c>
      <c r="AM3">
        <v>0</v>
      </c>
      <c r="AN3">
        <v>0</v>
      </c>
      <c r="AO3">
        <v>0</v>
      </c>
      <c r="AP3">
        <v>1.294015115842204</v>
      </c>
      <c r="AQ3">
        <v>0</v>
      </c>
      <c r="AR3">
        <v>15.516057783343767</v>
      </c>
      <c r="AS3">
        <v>7.3260668453350029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24.594701128024639</v>
      </c>
      <c r="BB3">
        <f>SUM(B3:AZ3)-BA3</f>
        <v>563.79527801132156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281.78159530384625</v>
      </c>
      <c r="L4">
        <v>0</v>
      </c>
      <c r="M4">
        <v>15.006025268135961</v>
      </c>
      <c r="N4">
        <v>14.995961315113709</v>
      </c>
      <c r="O4">
        <v>72.308848954538533</v>
      </c>
      <c r="P4">
        <v>24.30713175929943</v>
      </c>
      <c r="Q4">
        <v>4.6238101422315498</v>
      </c>
      <c r="R4">
        <v>8.6686872907921497</v>
      </c>
      <c r="S4">
        <v>5.3158823752834792</v>
      </c>
      <c r="T4">
        <v>0</v>
      </c>
      <c r="U4">
        <v>41.411035620566707</v>
      </c>
      <c r="V4">
        <v>0</v>
      </c>
      <c r="W4">
        <v>4.9995836273817922</v>
      </c>
      <c r="X4">
        <v>14.998819383259912</v>
      </c>
      <c r="Y4">
        <v>0</v>
      </c>
      <c r="Z4">
        <v>2.8784288866624919</v>
      </c>
      <c r="AA4">
        <v>0</v>
      </c>
      <c r="AB4">
        <v>11.719505638488831</v>
      </c>
      <c r="AC4">
        <v>0</v>
      </c>
      <c r="AD4">
        <v>0</v>
      </c>
      <c r="AE4">
        <v>0</v>
      </c>
      <c r="AF4">
        <v>6.2060329416614479</v>
      </c>
      <c r="AG4">
        <v>29.76791718221666</v>
      </c>
      <c r="AH4">
        <v>0</v>
      </c>
      <c r="AI4">
        <v>0</v>
      </c>
      <c r="AJ4">
        <v>0</v>
      </c>
      <c r="AK4">
        <v>23.360633010436228</v>
      </c>
      <c r="AL4">
        <v>1.907179626278618</v>
      </c>
      <c r="AM4">
        <v>0</v>
      </c>
      <c r="AN4">
        <v>0</v>
      </c>
      <c r="AO4">
        <v>0</v>
      </c>
      <c r="AP4">
        <v>1.294015115842204</v>
      </c>
      <c r="AQ4">
        <v>0</v>
      </c>
      <c r="AR4">
        <v>15.516057783343767</v>
      </c>
      <c r="AS4">
        <v>7.3260668453350029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24.594836515355809</v>
      </c>
      <c r="BB4">
        <f t="shared" ref="BB4:BB67" si="0">SUM(B4:AZ4)-BA4</f>
        <v>563.7983815553589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281.76898782854943</v>
      </c>
      <c r="L5">
        <v>0</v>
      </c>
      <c r="M5">
        <v>16.696724288976668</v>
      </c>
      <c r="N5">
        <v>14.995961315113709</v>
      </c>
      <c r="O5">
        <v>72.308848954538533</v>
      </c>
      <c r="P5">
        <v>24.30713175929943</v>
      </c>
      <c r="Q5">
        <v>5.0308000807990663</v>
      </c>
      <c r="R5">
        <v>8.9655251198295947</v>
      </c>
      <c r="S5">
        <v>5.5472036197814401</v>
      </c>
      <c r="T5">
        <v>0</v>
      </c>
      <c r="U5">
        <v>41.411035620566707</v>
      </c>
      <c r="V5">
        <v>0</v>
      </c>
      <c r="W5">
        <v>4.9995836273817922</v>
      </c>
      <c r="X5">
        <v>14.998819383259912</v>
      </c>
      <c r="Y5">
        <v>0</v>
      </c>
      <c r="Z5">
        <v>2.8784288866624919</v>
      </c>
      <c r="AA5">
        <v>0</v>
      </c>
      <c r="AB5">
        <v>11.719505638488831</v>
      </c>
      <c r="AC5">
        <v>0</v>
      </c>
      <c r="AD5">
        <v>0</v>
      </c>
      <c r="AE5">
        <v>0</v>
      </c>
      <c r="AF5">
        <v>6.2060329416614479</v>
      </c>
      <c r="AG5">
        <v>29.76791718221666</v>
      </c>
      <c r="AH5">
        <v>0</v>
      </c>
      <c r="AI5">
        <v>0</v>
      </c>
      <c r="AJ5">
        <v>0</v>
      </c>
      <c r="AK5">
        <v>23.360633010436228</v>
      </c>
      <c r="AL5">
        <v>1.907179626278618</v>
      </c>
      <c r="AM5">
        <v>0</v>
      </c>
      <c r="AN5">
        <v>0</v>
      </c>
      <c r="AO5">
        <v>0</v>
      </c>
      <c r="AP5">
        <v>3.3756911083281156</v>
      </c>
      <c r="AQ5">
        <v>0</v>
      </c>
      <c r="AR5">
        <v>3.87901421665623</v>
      </c>
      <c r="AS5">
        <v>7.3260668453350029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24.304655606063861</v>
      </c>
      <c r="BB5">
        <f t="shared" si="0"/>
        <v>557.1464354480961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281.7803115208178</v>
      </c>
      <c r="L6">
        <v>0</v>
      </c>
      <c r="M6">
        <v>16.696724288976668</v>
      </c>
      <c r="N6">
        <v>14.995961315113709</v>
      </c>
      <c r="O6">
        <v>72.308848954538533</v>
      </c>
      <c r="P6">
        <v>24.30713175929943</v>
      </c>
      <c r="Q6">
        <v>5.0308000807990663</v>
      </c>
      <c r="R6">
        <v>8.9655251198295947</v>
      </c>
      <c r="S6">
        <v>5.5472036197814401</v>
      </c>
      <c r="T6">
        <v>0</v>
      </c>
      <c r="U6">
        <v>41.411035620566707</v>
      </c>
      <c r="V6">
        <v>0</v>
      </c>
      <c r="W6">
        <v>4.9995836273817922</v>
      </c>
      <c r="X6">
        <v>14.998819383259912</v>
      </c>
      <c r="Y6">
        <v>0</v>
      </c>
      <c r="Z6">
        <v>2.8784288866624919</v>
      </c>
      <c r="AA6">
        <v>0</v>
      </c>
      <c r="AB6">
        <v>11.719505638488831</v>
      </c>
      <c r="AC6">
        <v>0</v>
      </c>
      <c r="AD6">
        <v>0</v>
      </c>
      <c r="AE6">
        <v>0</v>
      </c>
      <c r="AF6">
        <v>6.2060329416614479</v>
      </c>
      <c r="AG6">
        <v>29.76791718221666</v>
      </c>
      <c r="AH6">
        <v>0</v>
      </c>
      <c r="AI6">
        <v>0</v>
      </c>
      <c r="AJ6">
        <v>0</v>
      </c>
      <c r="AK6">
        <v>23.360633010436228</v>
      </c>
      <c r="AL6">
        <v>1.907179626278618</v>
      </c>
      <c r="AM6">
        <v>0</v>
      </c>
      <c r="AN6">
        <v>0</v>
      </c>
      <c r="AO6">
        <v>0</v>
      </c>
      <c r="AP6">
        <v>3.3756911083281156</v>
      </c>
      <c r="AQ6">
        <v>0</v>
      </c>
      <c r="AR6">
        <v>2.4243839999999999</v>
      </c>
      <c r="AS6">
        <v>7.3260668453350029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24.244325393344461</v>
      </c>
      <c r="BB6">
        <f t="shared" si="0"/>
        <v>555.76345913642785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281.76898782854943</v>
      </c>
      <c r="L7">
        <v>0</v>
      </c>
      <c r="M7">
        <v>16.696724288976668</v>
      </c>
      <c r="N7">
        <v>14.995961315113709</v>
      </c>
      <c r="O7">
        <v>72.308848954538533</v>
      </c>
      <c r="P7">
        <v>24.30713175929943</v>
      </c>
      <c r="Q7">
        <v>4.6283830651859992</v>
      </c>
      <c r="R7">
        <v>8.9655251198295947</v>
      </c>
      <c r="S7">
        <v>5.5472036197814401</v>
      </c>
      <c r="T7">
        <v>0</v>
      </c>
      <c r="U7">
        <v>41.411035620566707</v>
      </c>
      <c r="V7">
        <v>0</v>
      </c>
      <c r="W7">
        <v>4.9995836273817922</v>
      </c>
      <c r="X7">
        <v>14.998819383259912</v>
      </c>
      <c r="Y7">
        <v>0</v>
      </c>
      <c r="Z7">
        <v>2.8784288866624919</v>
      </c>
      <c r="AA7">
        <v>0</v>
      </c>
      <c r="AB7">
        <v>5.8123056627008971</v>
      </c>
      <c r="AC7">
        <v>0</v>
      </c>
      <c r="AD7">
        <v>0</v>
      </c>
      <c r="AE7">
        <v>0</v>
      </c>
      <c r="AF7">
        <v>6.2060329416614479</v>
      </c>
      <c r="AG7">
        <v>29.76791718221666</v>
      </c>
      <c r="AH7">
        <v>0</v>
      </c>
      <c r="AI7">
        <v>0</v>
      </c>
      <c r="AJ7">
        <v>0</v>
      </c>
      <c r="AK7">
        <v>23.360633010436228</v>
      </c>
      <c r="AL7">
        <v>1.907179626278618</v>
      </c>
      <c r="AM7">
        <v>0</v>
      </c>
      <c r="AN7">
        <v>0</v>
      </c>
      <c r="AO7">
        <v>0</v>
      </c>
      <c r="AP7">
        <v>3.3756911083281156</v>
      </c>
      <c r="AQ7">
        <v>0</v>
      </c>
      <c r="AR7">
        <v>2.4243839999999999</v>
      </c>
      <c r="AS7">
        <v>4.253845427676894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23.851691217508957</v>
      </c>
      <c r="BB7">
        <f t="shared" si="0"/>
        <v>546.76293121093579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281.7803115208178</v>
      </c>
      <c r="L8">
        <v>0</v>
      </c>
      <c r="M8">
        <v>16.696724288976668</v>
      </c>
      <c r="N8">
        <v>14.995961315113709</v>
      </c>
      <c r="O8">
        <v>72.308848954538533</v>
      </c>
      <c r="P8">
        <v>24.30713175929943</v>
      </c>
      <c r="Q8">
        <v>4.6283830651859992</v>
      </c>
      <c r="R8">
        <v>8.9655251198295947</v>
      </c>
      <c r="S8">
        <v>5.5472036197814401</v>
      </c>
      <c r="T8">
        <v>0</v>
      </c>
      <c r="U8">
        <v>41.411035620566707</v>
      </c>
      <c r="V8">
        <v>0</v>
      </c>
      <c r="W8">
        <v>4.9995836273817922</v>
      </c>
      <c r="X8">
        <v>14.998819383259912</v>
      </c>
      <c r="Y8">
        <v>0</v>
      </c>
      <c r="Z8">
        <v>2.8784288866624919</v>
      </c>
      <c r="AA8">
        <v>0</v>
      </c>
      <c r="AB8">
        <v>5.8123056627008971</v>
      </c>
      <c r="AC8">
        <v>0</v>
      </c>
      <c r="AD8">
        <v>0</v>
      </c>
      <c r="AE8">
        <v>0</v>
      </c>
      <c r="AF8">
        <v>6.2060329416614479</v>
      </c>
      <c r="AG8">
        <v>29.76791718221666</v>
      </c>
      <c r="AH8">
        <v>0</v>
      </c>
      <c r="AI8">
        <v>0</v>
      </c>
      <c r="AJ8">
        <v>0</v>
      </c>
      <c r="AK8">
        <v>23.360633010436228</v>
      </c>
      <c r="AL8">
        <v>1.907179626278618</v>
      </c>
      <c r="AM8">
        <v>0</v>
      </c>
      <c r="AN8">
        <v>0</v>
      </c>
      <c r="AO8">
        <v>0</v>
      </c>
      <c r="AP8">
        <v>3.3756911083281156</v>
      </c>
      <c r="AQ8">
        <v>0</v>
      </c>
      <c r="AR8">
        <v>2.4243839999999999</v>
      </c>
      <c r="AS8">
        <v>4.253845427676894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23.852164547845788</v>
      </c>
      <c r="BB8">
        <f t="shared" si="0"/>
        <v>546.77378157286739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281.76898782854943</v>
      </c>
      <c r="L9">
        <v>0</v>
      </c>
      <c r="M9">
        <v>16.696724288976668</v>
      </c>
      <c r="N9">
        <v>14.995961315113709</v>
      </c>
      <c r="O9">
        <v>72.308848954538533</v>
      </c>
      <c r="P9">
        <v>24.30713175929943</v>
      </c>
      <c r="Q9">
        <v>4.6283830651859992</v>
      </c>
      <c r="R9">
        <v>8.9655251198295947</v>
      </c>
      <c r="S9">
        <v>5.5472036197814401</v>
      </c>
      <c r="T9">
        <v>0</v>
      </c>
      <c r="U9">
        <v>41.411035620566707</v>
      </c>
      <c r="V9">
        <v>0</v>
      </c>
      <c r="W9">
        <v>4.9995836273817922</v>
      </c>
      <c r="X9">
        <v>14.998819383259912</v>
      </c>
      <c r="Y9">
        <v>0</v>
      </c>
      <c r="Z9">
        <v>2.8784288866624919</v>
      </c>
      <c r="AA9">
        <v>0</v>
      </c>
      <c r="AB9">
        <v>5.8123056627008971</v>
      </c>
      <c r="AC9">
        <v>0</v>
      </c>
      <c r="AD9">
        <v>0</v>
      </c>
      <c r="AE9">
        <v>0</v>
      </c>
      <c r="AF9">
        <v>6.2060329416614479</v>
      </c>
      <c r="AG9">
        <v>29.76791718221666</v>
      </c>
      <c r="AH9">
        <v>0</v>
      </c>
      <c r="AI9">
        <v>0</v>
      </c>
      <c r="AJ9">
        <v>0</v>
      </c>
      <c r="AK9">
        <v>23.360633010436228</v>
      </c>
      <c r="AL9">
        <v>9.5358996885655127</v>
      </c>
      <c r="AM9">
        <v>0</v>
      </c>
      <c r="AN9">
        <v>0</v>
      </c>
      <c r="AO9">
        <v>0</v>
      </c>
      <c r="AP9">
        <v>3.3756911083281156</v>
      </c>
      <c r="AQ9">
        <v>0</v>
      </c>
      <c r="AR9">
        <v>2.4243839999999999</v>
      </c>
      <c r="AS9">
        <v>4.253845427676894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24.170571716112548</v>
      </c>
      <c r="BB9">
        <f t="shared" si="0"/>
        <v>554.07277077461902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281.7803115208178</v>
      </c>
      <c r="L10">
        <v>0</v>
      </c>
      <c r="M10">
        <v>16.696724288976668</v>
      </c>
      <c r="N10">
        <v>14.995961315113709</v>
      </c>
      <c r="O10">
        <v>72.308848954538533</v>
      </c>
      <c r="P10">
        <v>24.30713175929943</v>
      </c>
      <c r="Q10">
        <v>4.9593244438605453</v>
      </c>
      <c r="R10">
        <v>8.9655251198295947</v>
      </c>
      <c r="S10">
        <v>5.5472036197814401</v>
      </c>
      <c r="T10">
        <v>0</v>
      </c>
      <c r="U10">
        <v>41.411035620566707</v>
      </c>
      <c r="V10">
        <v>0</v>
      </c>
      <c r="W10">
        <v>4.9995836273817922</v>
      </c>
      <c r="X10">
        <v>14.998819383259912</v>
      </c>
      <c r="Y10">
        <v>0</v>
      </c>
      <c r="Z10">
        <v>2.8784288866624919</v>
      </c>
      <c r="AA10">
        <v>0</v>
      </c>
      <c r="AB10">
        <v>5.8123056627008971</v>
      </c>
      <c r="AC10">
        <v>0</v>
      </c>
      <c r="AD10">
        <v>0</v>
      </c>
      <c r="AE10">
        <v>0</v>
      </c>
      <c r="AF10">
        <v>6.2060329416614479</v>
      </c>
      <c r="AG10">
        <v>29.76791718221666</v>
      </c>
      <c r="AH10">
        <v>0</v>
      </c>
      <c r="AI10">
        <v>0</v>
      </c>
      <c r="AJ10">
        <v>0</v>
      </c>
      <c r="AK10">
        <v>23.360633010436228</v>
      </c>
      <c r="AL10">
        <v>49.846749999999993</v>
      </c>
      <c r="AM10">
        <v>0</v>
      </c>
      <c r="AN10">
        <v>0</v>
      </c>
      <c r="AO10">
        <v>0</v>
      </c>
      <c r="AP10">
        <v>3.3756911083281156</v>
      </c>
      <c r="AQ10">
        <v>0</v>
      </c>
      <c r="AR10">
        <v>2.4243839999999999</v>
      </c>
      <c r="AS10">
        <v>4.253845427676894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25.869871939095937</v>
      </c>
      <c r="BB10">
        <f t="shared" si="0"/>
        <v>593.02658593401316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281.76898782854943</v>
      </c>
      <c r="L11">
        <v>0</v>
      </c>
      <c r="M11">
        <v>16.696724288976668</v>
      </c>
      <c r="N11">
        <v>14.995961315113709</v>
      </c>
      <c r="O11">
        <v>72.308848954538533</v>
      </c>
      <c r="P11">
        <v>24.30713175929943</v>
      </c>
      <c r="Q11">
        <v>5.0109075810946067</v>
      </c>
      <c r="R11">
        <v>8.9655251198295947</v>
      </c>
      <c r="S11">
        <v>5.5472036197814401</v>
      </c>
      <c r="T11">
        <v>0</v>
      </c>
      <c r="U11">
        <v>41.411035620566707</v>
      </c>
      <c r="V11">
        <v>0</v>
      </c>
      <c r="W11">
        <v>4.9995836273817922</v>
      </c>
      <c r="X11">
        <v>14.998819383259912</v>
      </c>
      <c r="Y11">
        <v>0</v>
      </c>
      <c r="Z11">
        <v>2.8784288866624919</v>
      </c>
      <c r="AA11">
        <v>0</v>
      </c>
      <c r="AB11">
        <v>5.8123056627008971</v>
      </c>
      <c r="AC11">
        <v>0</v>
      </c>
      <c r="AD11">
        <v>0</v>
      </c>
      <c r="AE11">
        <v>0</v>
      </c>
      <c r="AF11">
        <v>6.2060329416614479</v>
      </c>
      <c r="AG11">
        <v>29.76791718221666</v>
      </c>
      <c r="AH11">
        <v>0</v>
      </c>
      <c r="AI11">
        <v>0</v>
      </c>
      <c r="AJ11">
        <v>0</v>
      </c>
      <c r="AK11">
        <v>23.360633010436228</v>
      </c>
      <c r="AL11">
        <v>49.846749999999993</v>
      </c>
      <c r="AM11">
        <v>0</v>
      </c>
      <c r="AN11">
        <v>0</v>
      </c>
      <c r="AO11">
        <v>0</v>
      </c>
      <c r="AP11">
        <v>1.294015115842204</v>
      </c>
      <c r="AQ11">
        <v>0</v>
      </c>
      <c r="AR11">
        <v>2.4243839999999999</v>
      </c>
      <c r="AS11">
        <v>4.253845427676894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25.784540727409581</v>
      </c>
      <c r="BB11">
        <f t="shared" si="0"/>
        <v>591.07050059817925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281.7803115208178</v>
      </c>
      <c r="L12">
        <v>0</v>
      </c>
      <c r="M12">
        <v>16.696724288976668</v>
      </c>
      <c r="N12">
        <v>14.995961315113709</v>
      </c>
      <c r="O12">
        <v>72.308848954538533</v>
      </c>
      <c r="P12">
        <v>24.30713175929943</v>
      </c>
      <c r="Q12">
        <v>5.0109075810946067</v>
      </c>
      <c r="R12">
        <v>8.9655251198295947</v>
      </c>
      <c r="S12">
        <v>5.5472036197814401</v>
      </c>
      <c r="T12">
        <v>0</v>
      </c>
      <c r="U12">
        <v>41.411035620566707</v>
      </c>
      <c r="V12">
        <v>0</v>
      </c>
      <c r="W12">
        <v>4.9995836273817922</v>
      </c>
      <c r="X12">
        <v>14.998819383259912</v>
      </c>
      <c r="Y12">
        <v>0</v>
      </c>
      <c r="Z12">
        <v>0</v>
      </c>
      <c r="AA12">
        <v>0</v>
      </c>
      <c r="AB12">
        <v>5.8123056627008971</v>
      </c>
      <c r="AC12">
        <v>0</v>
      </c>
      <c r="AD12">
        <v>0</v>
      </c>
      <c r="AE12">
        <v>0</v>
      </c>
      <c r="AF12">
        <v>6.2060329416614479</v>
      </c>
      <c r="AG12">
        <v>29.76791718221666</v>
      </c>
      <c r="AH12">
        <v>0</v>
      </c>
      <c r="AI12">
        <v>0</v>
      </c>
      <c r="AJ12">
        <v>0</v>
      </c>
      <c r="AK12">
        <v>23.360633010436228</v>
      </c>
      <c r="AL12">
        <v>49.846749999999993</v>
      </c>
      <c r="AM12">
        <v>0</v>
      </c>
      <c r="AN12">
        <v>0</v>
      </c>
      <c r="AO12">
        <v>0</v>
      </c>
      <c r="AP12">
        <v>1.294015115842204</v>
      </c>
      <c r="AQ12">
        <v>0</v>
      </c>
      <c r="AR12">
        <v>2.4243839999999999</v>
      </c>
      <c r="AS12">
        <v>4.253845427676894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25.66469573028392</v>
      </c>
      <c r="BB12">
        <f t="shared" si="0"/>
        <v>588.32324040091066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281.76898782854943</v>
      </c>
      <c r="L13">
        <v>0</v>
      </c>
      <c r="M13">
        <v>17.179498784147796</v>
      </c>
      <c r="N13">
        <v>14.37097280768594</v>
      </c>
      <c r="O13">
        <v>15.150684616990187</v>
      </c>
      <c r="P13">
        <v>8.004627491351135</v>
      </c>
      <c r="Q13">
        <v>5.0109075810946067</v>
      </c>
      <c r="R13">
        <v>8.9655251198295947</v>
      </c>
      <c r="S13">
        <v>5.5472036197814401</v>
      </c>
      <c r="T13">
        <v>0</v>
      </c>
      <c r="U13">
        <v>41.411035620566707</v>
      </c>
      <c r="V13">
        <v>0</v>
      </c>
      <c r="W13">
        <v>4.9995836273817922</v>
      </c>
      <c r="X13">
        <v>14.998819383259912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6.2060329416614479</v>
      </c>
      <c r="AG13">
        <v>29.76791718221666</v>
      </c>
      <c r="AH13">
        <v>0</v>
      </c>
      <c r="AI13">
        <v>0</v>
      </c>
      <c r="AJ13">
        <v>0</v>
      </c>
      <c r="AK13">
        <v>23.360633010436228</v>
      </c>
      <c r="AL13">
        <v>49.846749999999993</v>
      </c>
      <c r="AM13">
        <v>0</v>
      </c>
      <c r="AN13">
        <v>0</v>
      </c>
      <c r="AO13">
        <v>0</v>
      </c>
      <c r="AP13">
        <v>1.294015115842204</v>
      </c>
      <c r="AQ13">
        <v>0</v>
      </c>
      <c r="AR13">
        <v>3.3941377833437696</v>
      </c>
      <c r="AS13">
        <v>4.253845427676894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22.385203237967879</v>
      </c>
      <c r="BB13">
        <f t="shared" si="0"/>
        <v>513.14597470384786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281.7803115208178</v>
      </c>
      <c r="L14">
        <v>0</v>
      </c>
      <c r="M14">
        <v>17.179498784147796</v>
      </c>
      <c r="N14">
        <v>14.37097280768594</v>
      </c>
      <c r="O14">
        <v>15.150684616990187</v>
      </c>
      <c r="P14">
        <v>8.004627491351135</v>
      </c>
      <c r="Q14">
        <v>5.0308000807990663</v>
      </c>
      <c r="R14">
        <v>8.9655251198295947</v>
      </c>
      <c r="S14">
        <v>5.8818410570239372</v>
      </c>
      <c r="T14">
        <v>0</v>
      </c>
      <c r="U14">
        <v>41.411035620566707</v>
      </c>
      <c r="V14">
        <v>0</v>
      </c>
      <c r="W14">
        <v>4.9995836273817922</v>
      </c>
      <c r="X14">
        <v>14.998819383259912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6.2060329416614479</v>
      </c>
      <c r="AG14">
        <v>29.76791718221666</v>
      </c>
      <c r="AH14">
        <v>0</v>
      </c>
      <c r="AI14">
        <v>0</v>
      </c>
      <c r="AJ14">
        <v>0</v>
      </c>
      <c r="AK14">
        <v>23.360633010436228</v>
      </c>
      <c r="AL14">
        <v>9.5358996885655127</v>
      </c>
      <c r="AM14">
        <v>0</v>
      </c>
      <c r="AN14">
        <v>0</v>
      </c>
      <c r="AO14">
        <v>0</v>
      </c>
      <c r="AP14">
        <v>1.294015115842204</v>
      </c>
      <c r="AQ14">
        <v>0</v>
      </c>
      <c r="AR14">
        <v>3.3941377833437696</v>
      </c>
      <c r="AS14">
        <v>4.253845427676894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20.715502376651134</v>
      </c>
      <c r="BB14">
        <f t="shared" si="0"/>
        <v>474.87067888294536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281.76898782854943</v>
      </c>
      <c r="L15">
        <v>0</v>
      </c>
      <c r="M15">
        <v>17.179498784147796</v>
      </c>
      <c r="N15">
        <v>14.37097280768594</v>
      </c>
      <c r="O15">
        <v>15.150684616990187</v>
      </c>
      <c r="P15">
        <v>8.004627491351135</v>
      </c>
      <c r="Q15">
        <v>4.8313254543166231</v>
      </c>
      <c r="R15">
        <v>8.9655251198295947</v>
      </c>
      <c r="S15">
        <v>5.5472036197814401</v>
      </c>
      <c r="T15">
        <v>0</v>
      </c>
      <c r="U15">
        <v>41.411035620566707</v>
      </c>
      <c r="V15">
        <v>0</v>
      </c>
      <c r="W15">
        <v>4.9995836273817922</v>
      </c>
      <c r="X15">
        <v>14.998819383259912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6.2060329416614479</v>
      </c>
      <c r="AG15">
        <v>29.76791718221666</v>
      </c>
      <c r="AH15">
        <v>0</v>
      </c>
      <c r="AI15">
        <v>0</v>
      </c>
      <c r="AJ15">
        <v>0</v>
      </c>
      <c r="AK15">
        <v>23.360633010436228</v>
      </c>
      <c r="AL15">
        <v>1.907179626278618</v>
      </c>
      <c r="AM15">
        <v>0</v>
      </c>
      <c r="AN15">
        <v>0</v>
      </c>
      <c r="AO15">
        <v>0</v>
      </c>
      <c r="AP15">
        <v>1.294015115842204</v>
      </c>
      <c r="AQ15">
        <v>0</v>
      </c>
      <c r="AR15">
        <v>4.8487679999999997</v>
      </c>
      <c r="AS15">
        <v>4.253845427676894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20.434626206503239</v>
      </c>
      <c r="BB15">
        <f t="shared" si="0"/>
        <v>468.43202945146936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281.7803115208178</v>
      </c>
      <c r="L16">
        <v>0</v>
      </c>
      <c r="M16">
        <v>17.179498784147796</v>
      </c>
      <c r="N16">
        <v>14.37097280768594</v>
      </c>
      <c r="O16">
        <v>15.150684616990187</v>
      </c>
      <c r="P16">
        <v>8.004627491351135</v>
      </c>
      <c r="Q16">
        <v>4.8313254543166231</v>
      </c>
      <c r="R16">
        <v>8.9655251198295947</v>
      </c>
      <c r="S16">
        <v>5.5472036197814401</v>
      </c>
      <c r="T16">
        <v>0</v>
      </c>
      <c r="U16">
        <v>41.411035620566707</v>
      </c>
      <c r="V16">
        <v>0</v>
      </c>
      <c r="W16">
        <v>4.9995836273817922</v>
      </c>
      <c r="X16">
        <v>14.998819383259912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6.2060329416614479</v>
      </c>
      <c r="AG16">
        <v>29.76791718221666</v>
      </c>
      <c r="AH16">
        <v>0</v>
      </c>
      <c r="AI16">
        <v>0</v>
      </c>
      <c r="AJ16">
        <v>0</v>
      </c>
      <c r="AK16">
        <v>23.360633010436228</v>
      </c>
      <c r="AL16">
        <v>1.907179626278618</v>
      </c>
      <c r="AM16">
        <v>0</v>
      </c>
      <c r="AN16">
        <v>0</v>
      </c>
      <c r="AO16">
        <v>0</v>
      </c>
      <c r="AP16">
        <v>1.294015115842204</v>
      </c>
      <c r="AQ16">
        <v>0</v>
      </c>
      <c r="AR16">
        <v>4.8487679999999997</v>
      </c>
      <c r="AS16">
        <v>4.253845427676894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20.43509953684007</v>
      </c>
      <c r="BB16">
        <f t="shared" si="0"/>
        <v>468.44287981340085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281.76898782854943</v>
      </c>
      <c r="L17">
        <v>0</v>
      </c>
      <c r="M17">
        <v>17.179498784147796</v>
      </c>
      <c r="N17">
        <v>14.37097280768594</v>
      </c>
      <c r="O17">
        <v>15.150684616990187</v>
      </c>
      <c r="P17">
        <v>8.004627491351135</v>
      </c>
      <c r="Q17">
        <v>4.8313254543166231</v>
      </c>
      <c r="R17">
        <v>8.9655251198295947</v>
      </c>
      <c r="S17">
        <v>5.5472036197814401</v>
      </c>
      <c r="T17">
        <v>0</v>
      </c>
      <c r="U17">
        <v>41.411035620566707</v>
      </c>
      <c r="V17">
        <v>0</v>
      </c>
      <c r="W17">
        <v>4.9995836273817922</v>
      </c>
      <c r="X17">
        <v>14.998819383259912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6.2060329416614479</v>
      </c>
      <c r="AG17">
        <v>29.76791718221666</v>
      </c>
      <c r="AH17">
        <v>0</v>
      </c>
      <c r="AI17">
        <v>0</v>
      </c>
      <c r="AJ17">
        <v>0</v>
      </c>
      <c r="AK17">
        <v>23.360633010436228</v>
      </c>
      <c r="AL17">
        <v>1.907179626278618</v>
      </c>
      <c r="AM17">
        <v>0</v>
      </c>
      <c r="AN17">
        <v>0</v>
      </c>
      <c r="AO17">
        <v>0</v>
      </c>
      <c r="AP17">
        <v>1.294015115842204</v>
      </c>
      <c r="AQ17">
        <v>0</v>
      </c>
      <c r="AR17">
        <v>4.8487679999999997</v>
      </c>
      <c r="AS17">
        <v>4.253845427676894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20.434626206503239</v>
      </c>
      <c r="BB17">
        <f t="shared" si="0"/>
        <v>468.43202945146936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281.7803115208178</v>
      </c>
      <c r="L18">
        <v>0</v>
      </c>
      <c r="M18">
        <v>17.179498784147796</v>
      </c>
      <c r="N18">
        <v>14.37097280768594</v>
      </c>
      <c r="O18">
        <v>15.150684616990187</v>
      </c>
      <c r="P18">
        <v>8.004627491351135</v>
      </c>
      <c r="Q18">
        <v>5.0109075810946067</v>
      </c>
      <c r="R18">
        <v>8.9655251198295947</v>
      </c>
      <c r="S18">
        <v>5.5472036197814401</v>
      </c>
      <c r="T18">
        <v>0</v>
      </c>
      <c r="U18">
        <v>41.411035620566707</v>
      </c>
      <c r="V18">
        <v>0</v>
      </c>
      <c r="W18">
        <v>4.9995836273817922</v>
      </c>
      <c r="X18">
        <v>14.998819383259912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6.2060329416614479</v>
      </c>
      <c r="AG18">
        <v>29.76791718221666</v>
      </c>
      <c r="AH18">
        <v>0</v>
      </c>
      <c r="AI18">
        <v>0</v>
      </c>
      <c r="AJ18">
        <v>0</v>
      </c>
      <c r="AK18">
        <v>23.360633010436228</v>
      </c>
      <c r="AL18">
        <v>1.907179626278618</v>
      </c>
      <c r="AM18">
        <v>0</v>
      </c>
      <c r="AN18">
        <v>0</v>
      </c>
      <c r="AO18">
        <v>0</v>
      </c>
      <c r="AP18">
        <v>1.294015115842204</v>
      </c>
      <c r="AQ18">
        <v>0</v>
      </c>
      <c r="AR18">
        <v>4.8487679999999997</v>
      </c>
      <c r="AS18">
        <v>4.253845427676894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20.442606069739391</v>
      </c>
      <c r="BB18">
        <f t="shared" si="0"/>
        <v>468.61495540727952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281.76898782854943</v>
      </c>
      <c r="L19">
        <v>0</v>
      </c>
      <c r="M19">
        <v>17.179498784147796</v>
      </c>
      <c r="N19">
        <v>14.37097280768594</v>
      </c>
      <c r="O19">
        <v>15.150684616990187</v>
      </c>
      <c r="P19">
        <v>8.004627491351135</v>
      </c>
      <c r="Q19">
        <v>4.6283830651859992</v>
      </c>
      <c r="R19">
        <v>8.9655251198295947</v>
      </c>
      <c r="S19">
        <v>5.5472036197814401</v>
      </c>
      <c r="T19">
        <v>0</v>
      </c>
      <c r="U19">
        <v>41.411035620566707</v>
      </c>
      <c r="V19">
        <v>0</v>
      </c>
      <c r="W19">
        <v>4.9995836273817922</v>
      </c>
      <c r="X19">
        <v>14.998819383259912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6.2060329416614479</v>
      </c>
      <c r="AG19">
        <v>29.76791718221666</v>
      </c>
      <c r="AH19">
        <v>0</v>
      </c>
      <c r="AI19">
        <v>0</v>
      </c>
      <c r="AJ19">
        <v>0</v>
      </c>
      <c r="AK19">
        <v>23.360633010436228</v>
      </c>
      <c r="AL19">
        <v>1.907179626278618</v>
      </c>
      <c r="AM19">
        <v>0</v>
      </c>
      <c r="AN19">
        <v>0</v>
      </c>
      <c r="AO19">
        <v>0</v>
      </c>
      <c r="AP19">
        <v>1.294015115842204</v>
      </c>
      <c r="AQ19">
        <v>0</v>
      </c>
      <c r="AR19">
        <v>15.516057783343767</v>
      </c>
      <c r="AS19">
        <v>10.634613340012523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21.138752026316972</v>
      </c>
      <c r="BB19">
        <f t="shared" si="0"/>
        <v>484.57301893820431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281.7803115208178</v>
      </c>
      <c r="L20">
        <v>0</v>
      </c>
      <c r="M20">
        <v>17.179498784147796</v>
      </c>
      <c r="N20">
        <v>14.37097280768594</v>
      </c>
      <c r="O20">
        <v>72.308848954538533</v>
      </c>
      <c r="P20">
        <v>8.004627491351135</v>
      </c>
      <c r="Q20">
        <v>5.0308000807990663</v>
      </c>
      <c r="R20">
        <v>8.9655251198295947</v>
      </c>
      <c r="S20">
        <v>5.8818410570239372</v>
      </c>
      <c r="T20">
        <v>0</v>
      </c>
      <c r="U20">
        <v>41.411035620566707</v>
      </c>
      <c r="V20">
        <v>0</v>
      </c>
      <c r="W20">
        <v>4.9995836273817922</v>
      </c>
      <c r="X20">
        <v>14.998819383259912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6.2060329416614479</v>
      </c>
      <c r="AG20">
        <v>29.76791718221666</v>
      </c>
      <c r="AH20">
        <v>0</v>
      </c>
      <c r="AI20">
        <v>0</v>
      </c>
      <c r="AJ20">
        <v>0</v>
      </c>
      <c r="AK20">
        <v>23.360633010436228</v>
      </c>
      <c r="AL20">
        <v>1.907179626278618</v>
      </c>
      <c r="AM20">
        <v>0</v>
      </c>
      <c r="AN20">
        <v>0</v>
      </c>
      <c r="AO20">
        <v>0</v>
      </c>
      <c r="AP20">
        <v>1.294015115842204</v>
      </c>
      <c r="AQ20">
        <v>0</v>
      </c>
      <c r="AR20">
        <v>15.516057783343767</v>
      </c>
      <c r="AS20">
        <v>10.634613340012523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23.559245502092679</v>
      </c>
      <c r="BB20">
        <f t="shared" si="0"/>
        <v>540.05906794510076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281.76898782854943</v>
      </c>
      <c r="L21">
        <v>0</v>
      </c>
      <c r="M21">
        <v>17.179498784147796</v>
      </c>
      <c r="N21">
        <v>14.37097280768594</v>
      </c>
      <c r="O21">
        <v>72.308848954538533</v>
      </c>
      <c r="P21">
        <v>24.30713175929943</v>
      </c>
      <c r="Q21">
        <v>5.0308000807990663</v>
      </c>
      <c r="R21">
        <v>9.286105495136395</v>
      </c>
      <c r="S21">
        <v>5.8818410570239372</v>
      </c>
      <c r="T21">
        <v>0</v>
      </c>
      <c r="U21">
        <v>41.411035620566707</v>
      </c>
      <c r="V21">
        <v>0</v>
      </c>
      <c r="W21">
        <v>4.9995836273817922</v>
      </c>
      <c r="X21">
        <v>14.998819383259912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6.2060329416614479</v>
      </c>
      <c r="AG21">
        <v>29.76791718221666</v>
      </c>
      <c r="AH21">
        <v>0</v>
      </c>
      <c r="AI21">
        <v>0</v>
      </c>
      <c r="AJ21">
        <v>0</v>
      </c>
      <c r="AK21">
        <v>23.360633010436228</v>
      </c>
      <c r="AL21">
        <v>1.907179626278618</v>
      </c>
      <c r="AM21">
        <v>0</v>
      </c>
      <c r="AN21">
        <v>0</v>
      </c>
      <c r="AO21">
        <v>0</v>
      </c>
      <c r="AP21">
        <v>1.294015115842204</v>
      </c>
      <c r="AQ21">
        <v>0</v>
      </c>
      <c r="AR21">
        <v>3.87901421665623</v>
      </c>
      <c r="AS21">
        <v>10.634613340012523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23.76718868875637</v>
      </c>
      <c r="BB21">
        <f t="shared" si="0"/>
        <v>544.82584214273641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281.7803115208178</v>
      </c>
      <c r="L22">
        <v>0</v>
      </c>
      <c r="M22">
        <v>17.179498784147796</v>
      </c>
      <c r="N22">
        <v>14.37097280768594</v>
      </c>
      <c r="O22">
        <v>72.308848954538533</v>
      </c>
      <c r="P22">
        <v>24.30713175929943</v>
      </c>
      <c r="Q22">
        <v>5.0308000807990663</v>
      </c>
      <c r="R22">
        <v>9.286105495136395</v>
      </c>
      <c r="S22">
        <v>5.8818410570239372</v>
      </c>
      <c r="T22">
        <v>0</v>
      </c>
      <c r="U22">
        <v>41.411035620566707</v>
      </c>
      <c r="V22">
        <v>0</v>
      </c>
      <c r="W22">
        <v>4.9995836273817922</v>
      </c>
      <c r="X22">
        <v>14.998819383259912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6.2060329416614479</v>
      </c>
      <c r="AG22">
        <v>29.76791718221666</v>
      </c>
      <c r="AH22">
        <v>1.26062301022751</v>
      </c>
      <c r="AI22">
        <v>0</v>
      </c>
      <c r="AJ22">
        <v>0</v>
      </c>
      <c r="AK22">
        <v>23.360633010436228</v>
      </c>
      <c r="AL22">
        <v>1.907179626278618</v>
      </c>
      <c r="AM22">
        <v>0</v>
      </c>
      <c r="AN22">
        <v>0</v>
      </c>
      <c r="AO22">
        <v>0</v>
      </c>
      <c r="AP22">
        <v>1.0127075616781465</v>
      </c>
      <c r="AQ22">
        <v>0</v>
      </c>
      <c r="AR22">
        <v>3.87901421665623</v>
      </c>
      <c r="AS22">
        <v>10.634613340012523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23.808597405156654</v>
      </c>
      <c r="BB22">
        <f t="shared" si="0"/>
        <v>545.77507257466789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281.78133824107437</v>
      </c>
      <c r="L23">
        <v>0</v>
      </c>
      <c r="M23">
        <v>15.006025268135961</v>
      </c>
      <c r="N23">
        <v>14.995961315113709</v>
      </c>
      <c r="O23">
        <v>29.998961244801851</v>
      </c>
      <c r="P23">
        <v>7.0028692827144114</v>
      </c>
      <c r="Q23">
        <v>5.0290228392692695</v>
      </c>
      <c r="R23">
        <v>7.7925864717008393</v>
      </c>
      <c r="S23">
        <v>5.4184153908197077</v>
      </c>
      <c r="T23">
        <v>0</v>
      </c>
      <c r="U23">
        <v>41.411035620566707</v>
      </c>
      <c r="V23">
        <v>0</v>
      </c>
      <c r="W23">
        <v>4.9995836273817922</v>
      </c>
      <c r="X23">
        <v>14.998819383259912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6.2060329416614479</v>
      </c>
      <c r="AG23">
        <v>29.76791718221666</v>
      </c>
      <c r="AH23">
        <v>8.4041539999999983</v>
      </c>
      <c r="AI23">
        <v>0</v>
      </c>
      <c r="AJ23">
        <v>0</v>
      </c>
      <c r="AK23">
        <v>23.360633010436228</v>
      </c>
      <c r="AL23">
        <v>1.907179626278618</v>
      </c>
      <c r="AM23">
        <v>2.3437925781673972</v>
      </c>
      <c r="AN23">
        <v>0</v>
      </c>
      <c r="AO23">
        <v>0</v>
      </c>
      <c r="AP23">
        <v>1.0127075616781465</v>
      </c>
      <c r="AQ23">
        <v>0</v>
      </c>
      <c r="AR23">
        <v>2.4243839999999999</v>
      </c>
      <c r="AS23">
        <v>10.634613340012523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21.505934176277066</v>
      </c>
      <c r="BB23">
        <f t="shared" si="0"/>
        <v>492.99009874901242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281.77633835209565</v>
      </c>
      <c r="L24">
        <v>0</v>
      </c>
      <c r="M24">
        <v>15.006025268135961</v>
      </c>
      <c r="N24">
        <v>14.995961315113709</v>
      </c>
      <c r="O24">
        <v>29.998961244801851</v>
      </c>
      <c r="P24">
        <v>7.0028692827144114</v>
      </c>
      <c r="Q24">
        <v>4.9132380948008034</v>
      </c>
      <c r="R24">
        <v>6.5170934364167206</v>
      </c>
      <c r="S24">
        <v>5.056500458045039</v>
      </c>
      <c r="T24">
        <v>0</v>
      </c>
      <c r="U24">
        <v>41.411035620566707</v>
      </c>
      <c r="V24">
        <v>0</v>
      </c>
      <c r="W24">
        <v>4.9995836273817922</v>
      </c>
      <c r="X24">
        <v>14.998819383259912</v>
      </c>
      <c r="Y24">
        <v>0</v>
      </c>
      <c r="Z24">
        <v>0.48311999999999994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6.2060329416614479</v>
      </c>
      <c r="AG24">
        <v>29.76791718221666</v>
      </c>
      <c r="AH24">
        <v>8.4041539999999983</v>
      </c>
      <c r="AI24">
        <v>0</v>
      </c>
      <c r="AJ24">
        <v>0</v>
      </c>
      <c r="AK24">
        <v>23.360633010436228</v>
      </c>
      <c r="AL24">
        <v>1.907179626278618</v>
      </c>
      <c r="AM24">
        <v>2.3437925781673972</v>
      </c>
      <c r="AN24">
        <v>0</v>
      </c>
      <c r="AO24">
        <v>0</v>
      </c>
      <c r="AP24">
        <v>0.84392266249217285</v>
      </c>
      <c r="AQ24">
        <v>10.951683319557503</v>
      </c>
      <c r="AR24">
        <v>2.4243839999999999</v>
      </c>
      <c r="AS24">
        <v>10.634613340012523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21.903361295505668</v>
      </c>
      <c r="BB24">
        <f t="shared" si="0"/>
        <v>502.10049744864932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281.78133824107437</v>
      </c>
      <c r="L25">
        <v>0</v>
      </c>
      <c r="M25">
        <v>62.781527403414188</v>
      </c>
      <c r="N25">
        <v>51.239900926698873</v>
      </c>
      <c r="O25">
        <v>67.135693710859186</v>
      </c>
      <c r="P25">
        <v>24.30713175929943</v>
      </c>
      <c r="Q25">
        <v>4.9132380948008034</v>
      </c>
      <c r="R25">
        <v>6.5170934364167206</v>
      </c>
      <c r="S25">
        <v>5.056500458045039</v>
      </c>
      <c r="T25">
        <v>0</v>
      </c>
      <c r="U25">
        <v>41.411035620566707</v>
      </c>
      <c r="V25">
        <v>0</v>
      </c>
      <c r="W25">
        <v>4.9995836273817922</v>
      </c>
      <c r="X25">
        <v>14.998819383259912</v>
      </c>
      <c r="Y25">
        <v>0</v>
      </c>
      <c r="Z25">
        <v>2.8784288866624919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6.2060329416614479</v>
      </c>
      <c r="AG25">
        <v>29.76791718221666</v>
      </c>
      <c r="AH25">
        <v>20.001886681590481</v>
      </c>
      <c r="AI25">
        <v>0</v>
      </c>
      <c r="AJ25">
        <v>0</v>
      </c>
      <c r="AK25">
        <v>23.360633010436228</v>
      </c>
      <c r="AL25">
        <v>1.907179626278618</v>
      </c>
      <c r="AM25">
        <v>4.6875851563347943</v>
      </c>
      <c r="AN25">
        <v>0</v>
      </c>
      <c r="AO25">
        <v>0</v>
      </c>
      <c r="AP25">
        <v>0.84392266249217285</v>
      </c>
      <c r="AQ25">
        <v>10.951683319557503</v>
      </c>
      <c r="AR25">
        <v>2.4243839999999999</v>
      </c>
      <c r="AS25">
        <v>4.253845427676894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28.107380113071027</v>
      </c>
      <c r="BB25">
        <f t="shared" si="0"/>
        <v>644.31798144365337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281.77633835209565</v>
      </c>
      <c r="L26">
        <v>0</v>
      </c>
      <c r="M26">
        <v>62.781527403414188</v>
      </c>
      <c r="N26">
        <v>51.239900926698873</v>
      </c>
      <c r="O26">
        <v>72.308848954538533</v>
      </c>
      <c r="P26">
        <v>24.30713175929943</v>
      </c>
      <c r="Q26">
        <v>9.468329193743287</v>
      </c>
      <c r="R26">
        <v>18.431042921521744</v>
      </c>
      <c r="S26">
        <v>11.430983629214687</v>
      </c>
      <c r="T26">
        <v>0</v>
      </c>
      <c r="U26">
        <v>41.411035620566707</v>
      </c>
      <c r="V26">
        <v>5.3436178873782758</v>
      </c>
      <c r="W26">
        <v>18.792609097633136</v>
      </c>
      <c r="X26">
        <v>64.79129271657024</v>
      </c>
      <c r="Y26">
        <v>0</v>
      </c>
      <c r="Z26">
        <v>2.8784288866624919</v>
      </c>
      <c r="AA26">
        <v>0</v>
      </c>
      <c r="AB26">
        <v>0</v>
      </c>
      <c r="AC26">
        <v>0</v>
      </c>
      <c r="AD26">
        <v>0</v>
      </c>
      <c r="AE26">
        <v>2.281627110415362</v>
      </c>
      <c r="AF26">
        <v>6.2060329416614479</v>
      </c>
      <c r="AG26">
        <v>29.76791718221666</v>
      </c>
      <c r="AH26">
        <v>31.13739068670424</v>
      </c>
      <c r="AI26">
        <v>0</v>
      </c>
      <c r="AJ26">
        <v>0</v>
      </c>
      <c r="AK26">
        <v>23.360633010436228</v>
      </c>
      <c r="AL26">
        <v>1.907179626278618</v>
      </c>
      <c r="AM26">
        <v>4.6875851563347943</v>
      </c>
      <c r="AN26">
        <v>0</v>
      </c>
      <c r="AO26">
        <v>0</v>
      </c>
      <c r="AP26">
        <v>0.73139954915466499</v>
      </c>
      <c r="AQ26">
        <v>21.903367340221251</v>
      </c>
      <c r="AR26">
        <v>2.4243839999999999</v>
      </c>
      <c r="AS26">
        <v>4.253845427676894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33.173418384102256</v>
      </c>
      <c r="BB26">
        <f t="shared" si="0"/>
        <v>760.4490309963353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357.81604899430579</v>
      </c>
      <c r="L27">
        <v>0</v>
      </c>
      <c r="M27">
        <v>62.781527403414188</v>
      </c>
      <c r="N27">
        <v>51.239900926698873</v>
      </c>
      <c r="O27">
        <v>72.308848954538533</v>
      </c>
      <c r="P27">
        <v>24.30713175929943</v>
      </c>
      <c r="Q27">
        <v>9.468329193743287</v>
      </c>
      <c r="R27">
        <v>18.327533409258688</v>
      </c>
      <c r="S27">
        <v>11.430983629214687</v>
      </c>
      <c r="T27">
        <v>0</v>
      </c>
      <c r="U27">
        <v>41.411035620566707</v>
      </c>
      <c r="V27">
        <v>5.1163328295784316</v>
      </c>
      <c r="W27">
        <v>19.515794159544157</v>
      </c>
      <c r="X27">
        <v>62.082402425161035</v>
      </c>
      <c r="Y27">
        <v>0</v>
      </c>
      <c r="Z27">
        <v>2.8784288866624919</v>
      </c>
      <c r="AA27">
        <v>0</v>
      </c>
      <c r="AB27">
        <v>0</v>
      </c>
      <c r="AC27">
        <v>0</v>
      </c>
      <c r="AD27">
        <v>0</v>
      </c>
      <c r="AE27">
        <v>7.3012071116677095</v>
      </c>
      <c r="AF27">
        <v>6.2060329416614479</v>
      </c>
      <c r="AG27">
        <v>29.76791718221666</v>
      </c>
      <c r="AH27">
        <v>31.13739068670424</v>
      </c>
      <c r="AI27">
        <v>0</v>
      </c>
      <c r="AJ27">
        <v>0</v>
      </c>
      <c r="AK27">
        <v>23.360633010436228</v>
      </c>
      <c r="AL27">
        <v>1.907179626278618</v>
      </c>
      <c r="AM27">
        <v>7.0313777345021915</v>
      </c>
      <c r="AN27">
        <v>0</v>
      </c>
      <c r="AO27">
        <v>0</v>
      </c>
      <c r="AP27">
        <v>0.73139954915466499</v>
      </c>
      <c r="AQ27">
        <v>21.903367340221251</v>
      </c>
      <c r="AR27">
        <v>2.4243839999999999</v>
      </c>
      <c r="AS27">
        <v>4.253845427676894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36.562837571144719</v>
      </c>
      <c r="BB27">
        <f t="shared" si="0"/>
        <v>838.14619523136162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432.43735715650627</v>
      </c>
      <c r="L28">
        <v>0</v>
      </c>
      <c r="M28">
        <v>62.781527403414188</v>
      </c>
      <c r="N28">
        <v>51.239900926698873</v>
      </c>
      <c r="O28">
        <v>72.308848954538533</v>
      </c>
      <c r="P28">
        <v>24.30713175929943</v>
      </c>
      <c r="Q28">
        <v>7.4849172985960184</v>
      </c>
      <c r="R28">
        <v>14.186302820535758</v>
      </c>
      <c r="S28">
        <v>9.0678008695736576</v>
      </c>
      <c r="T28">
        <v>0</v>
      </c>
      <c r="U28">
        <v>41.411035620566707</v>
      </c>
      <c r="V28">
        <v>5.1149507609668756</v>
      </c>
      <c r="W28">
        <v>19.514666510098635</v>
      </c>
      <c r="X28">
        <v>53.569826837050137</v>
      </c>
      <c r="Y28">
        <v>0</v>
      </c>
      <c r="Z28">
        <v>2.8784288866624919</v>
      </c>
      <c r="AA28">
        <v>0</v>
      </c>
      <c r="AB28">
        <v>0</v>
      </c>
      <c r="AC28">
        <v>0</v>
      </c>
      <c r="AD28">
        <v>0.58712632070548954</v>
      </c>
      <c r="AE28">
        <v>7.3012071116677095</v>
      </c>
      <c r="AF28">
        <v>6.2060329416614479</v>
      </c>
      <c r="AG28">
        <v>29.76791718221666</v>
      </c>
      <c r="AH28">
        <v>31.13739068670424</v>
      </c>
      <c r="AI28">
        <v>0</v>
      </c>
      <c r="AJ28">
        <v>0</v>
      </c>
      <c r="AK28">
        <v>23.360633010436228</v>
      </c>
      <c r="AL28">
        <v>1.907179626278618</v>
      </c>
      <c r="AM28">
        <v>7.0313777345021915</v>
      </c>
      <c r="AN28">
        <v>0</v>
      </c>
      <c r="AO28">
        <v>0</v>
      </c>
      <c r="AP28">
        <v>0.73139954915466499</v>
      </c>
      <c r="AQ28">
        <v>21.903367340221251</v>
      </c>
      <c r="AR28">
        <v>2.4243839999999999</v>
      </c>
      <c r="AS28">
        <v>4.253845427676894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38.995828471553587</v>
      </c>
      <c r="BB28">
        <f t="shared" si="0"/>
        <v>893.91872826417944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499.00906827777084</v>
      </c>
      <c r="L29">
        <v>6.1992500445467664</v>
      </c>
      <c r="M29">
        <v>62.781527403414188</v>
      </c>
      <c r="N29">
        <v>51.239900926698873</v>
      </c>
      <c r="O29">
        <v>72.308848954538533</v>
      </c>
      <c r="P29">
        <v>24.30713175929943</v>
      </c>
      <c r="Q29">
        <v>9.470836754042967</v>
      </c>
      <c r="R29">
        <v>17.716500156624505</v>
      </c>
      <c r="S29">
        <v>11.135411417601716</v>
      </c>
      <c r="T29">
        <v>0</v>
      </c>
      <c r="U29">
        <v>41.411035620566707</v>
      </c>
      <c r="V29">
        <v>5.1149507609668756</v>
      </c>
      <c r="W29">
        <v>9.3331842751842746</v>
      </c>
      <c r="X29">
        <v>43.265406029104867</v>
      </c>
      <c r="Y29">
        <v>0</v>
      </c>
      <c r="Z29">
        <v>3.0919679999999996</v>
      </c>
      <c r="AA29">
        <v>1.6654462166562305</v>
      </c>
      <c r="AB29">
        <v>1.1861847108119388</v>
      </c>
      <c r="AC29">
        <v>0</v>
      </c>
      <c r="AD29">
        <v>4.0511729127530787</v>
      </c>
      <c r="AE29">
        <v>14.602414223335419</v>
      </c>
      <c r="AF29">
        <v>12.412065883322896</v>
      </c>
      <c r="AG29">
        <v>29.76791718221666</v>
      </c>
      <c r="AH29">
        <v>41.516520616364012</v>
      </c>
      <c r="AI29">
        <v>0</v>
      </c>
      <c r="AJ29">
        <v>0</v>
      </c>
      <c r="AK29">
        <v>23.360633010436228</v>
      </c>
      <c r="AL29">
        <v>1.907179626278618</v>
      </c>
      <c r="AM29">
        <v>7.0313777345021915</v>
      </c>
      <c r="AN29">
        <v>0</v>
      </c>
      <c r="AO29">
        <v>0</v>
      </c>
      <c r="AP29">
        <v>0.73139954915466499</v>
      </c>
      <c r="AQ29">
        <v>31.03716</v>
      </c>
      <c r="AR29">
        <v>2.4243839999999999</v>
      </c>
      <c r="AS29">
        <v>4.253845427676894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43.151507757607696</v>
      </c>
      <c r="BB29">
        <f t="shared" si="0"/>
        <v>989.1812137162616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511.20878143654392</v>
      </c>
      <c r="L30">
        <v>6.2929610715149806</v>
      </c>
      <c r="M30">
        <v>62.781527403414188</v>
      </c>
      <c r="N30">
        <v>51.239900926698873</v>
      </c>
      <c r="O30">
        <v>72.308848954538533</v>
      </c>
      <c r="P30">
        <v>24.30713175929943</v>
      </c>
      <c r="Q30">
        <v>9.470836754042967</v>
      </c>
      <c r="R30">
        <v>18.330605244990608</v>
      </c>
      <c r="S30">
        <v>11.439868042492835</v>
      </c>
      <c r="T30">
        <v>0</v>
      </c>
      <c r="U30">
        <v>41.411035620566707</v>
      </c>
      <c r="V30">
        <v>5.1149507609668756</v>
      </c>
      <c r="W30">
        <v>9.3331842751842746</v>
      </c>
      <c r="X30">
        <v>43.265406029104867</v>
      </c>
      <c r="Y30">
        <v>0</v>
      </c>
      <c r="Z30">
        <v>5.7491279999999989</v>
      </c>
      <c r="AA30">
        <v>6.1704790256731368</v>
      </c>
      <c r="AB30">
        <v>2.3723694216238775</v>
      </c>
      <c r="AC30">
        <v>0</v>
      </c>
      <c r="AD30">
        <v>8.1023458255061573</v>
      </c>
      <c r="AE30">
        <v>21.972069821331665</v>
      </c>
      <c r="AF30">
        <v>18.618098116677103</v>
      </c>
      <c r="AG30">
        <v>29.76791718221666</v>
      </c>
      <c r="AH30">
        <v>41.516520616364012</v>
      </c>
      <c r="AI30">
        <v>1.6979485208724689</v>
      </c>
      <c r="AJ30">
        <v>0</v>
      </c>
      <c r="AK30">
        <v>23.360633010436228</v>
      </c>
      <c r="AL30">
        <v>1.907179626278618</v>
      </c>
      <c r="AM30">
        <v>7.0313777345021915</v>
      </c>
      <c r="AN30">
        <v>0</v>
      </c>
      <c r="AO30">
        <v>0</v>
      </c>
      <c r="AP30">
        <v>0.73139954915466499</v>
      </c>
      <c r="AQ30">
        <v>32.633356659778755</v>
      </c>
      <c r="AR30">
        <v>2.4243839999999999</v>
      </c>
      <c r="AS30">
        <v>4.253845427676894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44.927228996169404</v>
      </c>
      <c r="BB30">
        <f t="shared" si="0"/>
        <v>1029.8868618212819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511.20878143654392</v>
      </c>
      <c r="L31">
        <v>6.2929610715149806</v>
      </c>
      <c r="M31">
        <v>62.781527403414188</v>
      </c>
      <c r="N31">
        <v>51.239900926698873</v>
      </c>
      <c r="O31">
        <v>72.308848954538533</v>
      </c>
      <c r="P31">
        <v>24.30713175929943</v>
      </c>
      <c r="Q31">
        <v>9.470836754042967</v>
      </c>
      <c r="R31">
        <v>18.330605244990608</v>
      </c>
      <c r="S31">
        <v>11.439868042492835</v>
      </c>
      <c r="T31">
        <v>0</v>
      </c>
      <c r="U31">
        <v>41.411035620566707</v>
      </c>
      <c r="V31">
        <v>5.1149507609668756</v>
      </c>
      <c r="W31">
        <v>9.3331842751842746</v>
      </c>
      <c r="X31">
        <v>43.265406029104867</v>
      </c>
      <c r="Y31">
        <v>0</v>
      </c>
      <c r="Z31">
        <v>8.6352866599874751</v>
      </c>
      <c r="AA31">
        <v>7.8067800000000016</v>
      </c>
      <c r="AB31">
        <v>5.9309239999999983</v>
      </c>
      <c r="AC31">
        <v>0</v>
      </c>
      <c r="AD31">
        <v>12.153518738259235</v>
      </c>
      <c r="AE31">
        <v>21.978914983510748</v>
      </c>
      <c r="AF31">
        <v>20.341996116677102</v>
      </c>
      <c r="AG31">
        <v>29.76791718221666</v>
      </c>
      <c r="AH31">
        <v>41.516520616364012</v>
      </c>
      <c r="AI31">
        <v>7.3577775208724674</v>
      </c>
      <c r="AJ31">
        <v>0</v>
      </c>
      <c r="AK31">
        <v>23.360633010436228</v>
      </c>
      <c r="AL31">
        <v>1.907179626278618</v>
      </c>
      <c r="AM31">
        <v>7.0313777345021915</v>
      </c>
      <c r="AN31">
        <v>0</v>
      </c>
      <c r="AO31">
        <v>0</v>
      </c>
      <c r="AP31">
        <v>0.73139954915466499</v>
      </c>
      <c r="AQ31">
        <v>32.855050659778748</v>
      </c>
      <c r="AR31">
        <v>16.485811108328114</v>
      </c>
      <c r="AS31">
        <v>4.253845427676894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46.340314796720129</v>
      </c>
      <c r="BB31">
        <f t="shared" si="0"/>
        <v>1062.2796564166822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511.20878143654392</v>
      </c>
      <c r="L32">
        <v>6.2930242541317876</v>
      </c>
      <c r="M32">
        <v>62.781527403414188</v>
      </c>
      <c r="N32">
        <v>51.239900926698873</v>
      </c>
      <c r="O32">
        <v>72.308848954538533</v>
      </c>
      <c r="P32">
        <v>24.30713175929943</v>
      </c>
      <c r="Q32">
        <v>9.470836754042967</v>
      </c>
      <c r="R32">
        <v>18.330605244990608</v>
      </c>
      <c r="S32">
        <v>11.439868042492835</v>
      </c>
      <c r="T32">
        <v>0</v>
      </c>
      <c r="U32">
        <v>41.411035620566707</v>
      </c>
      <c r="V32">
        <v>5.1149507609668756</v>
      </c>
      <c r="W32">
        <v>9.3331842751842746</v>
      </c>
      <c r="X32">
        <v>43.265406029104867</v>
      </c>
      <c r="Y32">
        <v>0</v>
      </c>
      <c r="Z32">
        <v>8.6352866599874751</v>
      </c>
      <c r="AA32">
        <v>12.317364</v>
      </c>
      <c r="AB32">
        <v>5.9309239999999983</v>
      </c>
      <c r="AC32">
        <v>0</v>
      </c>
      <c r="AD32">
        <v>12.153518738259235</v>
      </c>
      <c r="AE32">
        <v>21.978914983510748</v>
      </c>
      <c r="AF32">
        <v>20.341996116677102</v>
      </c>
      <c r="AG32">
        <v>29.76791718221666</v>
      </c>
      <c r="AH32">
        <v>41.516520616364012</v>
      </c>
      <c r="AI32">
        <v>7.3577775208724674</v>
      </c>
      <c r="AJ32">
        <v>0</v>
      </c>
      <c r="AK32">
        <v>23.360633010436228</v>
      </c>
      <c r="AL32">
        <v>1.907179626278618</v>
      </c>
      <c r="AM32">
        <v>7.0313777345021915</v>
      </c>
      <c r="AN32">
        <v>0</v>
      </c>
      <c r="AO32">
        <v>0</v>
      </c>
      <c r="AP32">
        <v>0.73139954915466499</v>
      </c>
      <c r="AQ32">
        <v>43.806734680442503</v>
      </c>
      <c r="AR32">
        <v>16.485811108328114</v>
      </c>
      <c r="AS32">
        <v>4.253845427676894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46.98664024101727</v>
      </c>
      <c r="BB32">
        <f t="shared" si="0"/>
        <v>1077.0956621756657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511.20878143654392</v>
      </c>
      <c r="L33">
        <v>6.2930242541317876</v>
      </c>
      <c r="M33">
        <v>62.781527403414188</v>
      </c>
      <c r="N33">
        <v>51.239900926698873</v>
      </c>
      <c r="O33">
        <v>72.308848954538533</v>
      </c>
      <c r="P33">
        <v>24.30713175929943</v>
      </c>
      <c r="Q33">
        <v>9.470836754042967</v>
      </c>
      <c r="R33">
        <v>18.330605244990608</v>
      </c>
      <c r="S33">
        <v>11.439868042492835</v>
      </c>
      <c r="T33">
        <v>0</v>
      </c>
      <c r="U33">
        <v>41.411035620566707</v>
      </c>
      <c r="V33">
        <v>5.1149507609668756</v>
      </c>
      <c r="W33">
        <v>11.933316603308107</v>
      </c>
      <c r="X33">
        <v>57.466428693420276</v>
      </c>
      <c r="Y33">
        <v>0</v>
      </c>
      <c r="Z33">
        <v>7.6816080000000015</v>
      </c>
      <c r="AA33">
        <v>12.317364</v>
      </c>
      <c r="AB33">
        <v>5.9309239999999983</v>
      </c>
      <c r="AC33">
        <v>0</v>
      </c>
      <c r="AD33">
        <v>12.153518738259235</v>
      </c>
      <c r="AE33">
        <v>21.978914983510748</v>
      </c>
      <c r="AF33">
        <v>20.341996116677102</v>
      </c>
      <c r="AG33">
        <v>29.76791718221666</v>
      </c>
      <c r="AH33">
        <v>41.516520616364012</v>
      </c>
      <c r="AI33">
        <v>7.3577775208724674</v>
      </c>
      <c r="AJ33">
        <v>0</v>
      </c>
      <c r="AK33">
        <v>23.360633010436228</v>
      </c>
      <c r="AL33">
        <v>1.907179626278618</v>
      </c>
      <c r="AM33">
        <v>7.0313777345021915</v>
      </c>
      <c r="AN33">
        <v>0</v>
      </c>
      <c r="AO33">
        <v>0</v>
      </c>
      <c r="AP33">
        <v>0.73139954915466499</v>
      </c>
      <c r="AQ33">
        <v>43.806734680442503</v>
      </c>
      <c r="AR33">
        <v>5.818521783343769</v>
      </c>
      <c r="AS33">
        <v>4.253845427676894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47.203172057929407</v>
      </c>
      <c r="BB33">
        <f t="shared" si="0"/>
        <v>1082.0593173662212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511.20878143654392</v>
      </c>
      <c r="L34">
        <v>6.2930242541317876</v>
      </c>
      <c r="M34">
        <v>62.781527403414188</v>
      </c>
      <c r="N34">
        <v>51.239900926698873</v>
      </c>
      <c r="O34">
        <v>72.308848954538533</v>
      </c>
      <c r="P34">
        <v>24.30713175929943</v>
      </c>
      <c r="Q34">
        <v>9.470836754042967</v>
      </c>
      <c r="R34">
        <v>18.330605244990608</v>
      </c>
      <c r="S34">
        <v>11.439868042492835</v>
      </c>
      <c r="T34">
        <v>0</v>
      </c>
      <c r="U34">
        <v>41.411035620566707</v>
      </c>
      <c r="V34">
        <v>5.1149507609668756</v>
      </c>
      <c r="W34">
        <v>13.523035264291277</v>
      </c>
      <c r="X34">
        <v>57.466428693420276</v>
      </c>
      <c r="Y34">
        <v>0</v>
      </c>
      <c r="Z34">
        <v>5.7568577733249837</v>
      </c>
      <c r="AA34">
        <v>12.317364</v>
      </c>
      <c r="AB34">
        <v>11.683920494051344</v>
      </c>
      <c r="AC34">
        <v>0</v>
      </c>
      <c r="AD34">
        <v>12.153518738259235</v>
      </c>
      <c r="AE34">
        <v>21.978914983510748</v>
      </c>
      <c r="AF34">
        <v>20.341996116677102</v>
      </c>
      <c r="AG34">
        <v>29.76791718221666</v>
      </c>
      <c r="AH34">
        <v>41.516520616364012</v>
      </c>
      <c r="AI34">
        <v>7.3577775208724674</v>
      </c>
      <c r="AJ34">
        <v>0</v>
      </c>
      <c r="AK34">
        <v>23.360633010436228</v>
      </c>
      <c r="AL34">
        <v>1.907179626278618</v>
      </c>
      <c r="AM34">
        <v>7.0313777345021915</v>
      </c>
      <c r="AN34">
        <v>0</v>
      </c>
      <c r="AO34">
        <v>0</v>
      </c>
      <c r="AP34">
        <v>0.73139954915466499</v>
      </c>
      <c r="AQ34">
        <v>43.806734680442503</v>
      </c>
      <c r="AR34">
        <v>4.3638911083281151</v>
      </c>
      <c r="AS34">
        <v>4.253845427676894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47.368839429719173</v>
      </c>
      <c r="BB34">
        <f t="shared" si="0"/>
        <v>1085.8569842477752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511.20878143654392</v>
      </c>
      <c r="L35">
        <v>6.2930242541317876</v>
      </c>
      <c r="M35">
        <v>62.781527403414188</v>
      </c>
      <c r="N35">
        <v>51.239900926698873</v>
      </c>
      <c r="O35">
        <v>72.308848954538533</v>
      </c>
      <c r="P35">
        <v>24.30713175929943</v>
      </c>
      <c r="Q35">
        <v>9.470836754042967</v>
      </c>
      <c r="R35">
        <v>18.330605244990608</v>
      </c>
      <c r="S35">
        <v>11.439868042492835</v>
      </c>
      <c r="T35">
        <v>0</v>
      </c>
      <c r="U35">
        <v>42.027107464371049</v>
      </c>
      <c r="V35">
        <v>5.1149507609668756</v>
      </c>
      <c r="W35">
        <v>13.529361624753149</v>
      </c>
      <c r="X35">
        <v>43.265406029104867</v>
      </c>
      <c r="Y35">
        <v>0</v>
      </c>
      <c r="Z35">
        <v>5.7491279999999989</v>
      </c>
      <c r="AA35">
        <v>7.8067800000000016</v>
      </c>
      <c r="AB35">
        <v>11.683920494051344</v>
      </c>
      <c r="AC35">
        <v>0</v>
      </c>
      <c r="AD35">
        <v>12.153518738259235</v>
      </c>
      <c r="AE35">
        <v>21.978914983510748</v>
      </c>
      <c r="AF35">
        <v>20.341996116677102</v>
      </c>
      <c r="AG35">
        <v>29.76791718221666</v>
      </c>
      <c r="AH35">
        <v>41.516520616364012</v>
      </c>
      <c r="AI35">
        <v>7.3577775208724674</v>
      </c>
      <c r="AJ35">
        <v>0</v>
      </c>
      <c r="AK35">
        <v>23.360633010436228</v>
      </c>
      <c r="AL35">
        <v>1.907179626278618</v>
      </c>
      <c r="AM35">
        <v>7.0313777345021915</v>
      </c>
      <c r="AN35">
        <v>0</v>
      </c>
      <c r="AO35">
        <v>0</v>
      </c>
      <c r="AP35">
        <v>0.56261510832811523</v>
      </c>
      <c r="AQ35">
        <v>43.806734680442503</v>
      </c>
      <c r="AR35">
        <v>4.3638911083281151</v>
      </c>
      <c r="AS35">
        <v>4.253845427676894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46.60533222193758</v>
      </c>
      <c r="BB35">
        <f t="shared" si="0"/>
        <v>1068.3547687813559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511.20878143654392</v>
      </c>
      <c r="L36">
        <v>6.2930242541317876</v>
      </c>
      <c r="M36">
        <v>62.781527403414188</v>
      </c>
      <c r="N36">
        <v>51.239900926698873</v>
      </c>
      <c r="O36">
        <v>72.308848954538533</v>
      </c>
      <c r="P36">
        <v>24.30713175929943</v>
      </c>
      <c r="Q36">
        <v>9.470836754042967</v>
      </c>
      <c r="R36">
        <v>18.330605244990608</v>
      </c>
      <c r="S36">
        <v>11.439868042492835</v>
      </c>
      <c r="T36">
        <v>0</v>
      </c>
      <c r="U36">
        <v>42.1308760280155</v>
      </c>
      <c r="V36">
        <v>5.1149507609668756</v>
      </c>
      <c r="W36">
        <v>10.185672877986756</v>
      </c>
      <c r="X36">
        <v>43.265406029104867</v>
      </c>
      <c r="Y36">
        <v>0</v>
      </c>
      <c r="Z36">
        <v>5.7491279999999989</v>
      </c>
      <c r="AA36">
        <v>6.1704790256731368</v>
      </c>
      <c r="AB36">
        <v>11.683920494051344</v>
      </c>
      <c r="AC36">
        <v>0</v>
      </c>
      <c r="AD36">
        <v>12.153518738259235</v>
      </c>
      <c r="AE36">
        <v>21.978914983510748</v>
      </c>
      <c r="AF36">
        <v>20.341996116677102</v>
      </c>
      <c r="AG36">
        <v>29.76791718221666</v>
      </c>
      <c r="AH36">
        <v>41.516520616364012</v>
      </c>
      <c r="AI36">
        <v>7.3577775208724674</v>
      </c>
      <c r="AJ36">
        <v>0</v>
      </c>
      <c r="AK36">
        <v>23.360633010436228</v>
      </c>
      <c r="AL36">
        <v>9.5358996885655127</v>
      </c>
      <c r="AM36">
        <v>7.0313777345021915</v>
      </c>
      <c r="AN36">
        <v>0</v>
      </c>
      <c r="AO36">
        <v>0</v>
      </c>
      <c r="AP36">
        <v>0.56261510832811523</v>
      </c>
      <c r="AQ36">
        <v>43.806734680442503</v>
      </c>
      <c r="AR36">
        <v>4.3638911083281151</v>
      </c>
      <c r="AS36">
        <v>4.253845427676894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46.720386676159812</v>
      </c>
      <c r="BB36">
        <f t="shared" si="0"/>
        <v>1070.9922132319718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511.20878143654392</v>
      </c>
      <c r="L37">
        <v>6.2930242541317876</v>
      </c>
      <c r="M37">
        <v>62.781527403414188</v>
      </c>
      <c r="N37">
        <v>51.239900926698873</v>
      </c>
      <c r="O37">
        <v>72.308848954538533</v>
      </c>
      <c r="P37">
        <v>24.30713175929943</v>
      </c>
      <c r="Q37">
        <v>9.470836754042967</v>
      </c>
      <c r="R37">
        <v>18.330605244990608</v>
      </c>
      <c r="S37">
        <v>11.439868042492835</v>
      </c>
      <c r="T37">
        <v>0</v>
      </c>
      <c r="U37">
        <v>42.1308760280155</v>
      </c>
      <c r="V37">
        <v>5.1149507609668756</v>
      </c>
      <c r="W37">
        <v>10.185672877986756</v>
      </c>
      <c r="X37">
        <v>43.265406029104867</v>
      </c>
      <c r="Y37">
        <v>0</v>
      </c>
      <c r="Z37">
        <v>2.8784288866624919</v>
      </c>
      <c r="AA37">
        <v>6.1704790256731368</v>
      </c>
      <c r="AB37">
        <v>0</v>
      </c>
      <c r="AC37">
        <v>0</v>
      </c>
      <c r="AD37">
        <v>8.1023458255061573</v>
      </c>
      <c r="AE37">
        <v>14.602414223335419</v>
      </c>
      <c r="AF37">
        <v>12.412065883322896</v>
      </c>
      <c r="AG37">
        <v>29.76791718221666</v>
      </c>
      <c r="AH37">
        <v>41.516520616364012</v>
      </c>
      <c r="AI37">
        <v>1.6979485208724689</v>
      </c>
      <c r="AJ37">
        <v>0</v>
      </c>
      <c r="AK37">
        <v>23.360633010436228</v>
      </c>
      <c r="AL37">
        <v>49.846749999999993</v>
      </c>
      <c r="AM37">
        <v>7.0313777345021915</v>
      </c>
      <c r="AN37">
        <v>0</v>
      </c>
      <c r="AO37">
        <v>0</v>
      </c>
      <c r="AP37">
        <v>0.56261510832811523</v>
      </c>
      <c r="AQ37">
        <v>43.806734680442503</v>
      </c>
      <c r="AR37">
        <v>4.3638911083281151</v>
      </c>
      <c r="AS37">
        <v>4.253845427676894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46.751268424106307</v>
      </c>
      <c r="BB37">
        <f t="shared" si="0"/>
        <v>1071.7001292817883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511.20878143654392</v>
      </c>
      <c r="L38">
        <v>6.2930242541317876</v>
      </c>
      <c r="M38">
        <v>62.781527403414188</v>
      </c>
      <c r="N38">
        <v>51.239900926698873</v>
      </c>
      <c r="O38">
        <v>72.308848954538533</v>
      </c>
      <c r="P38">
        <v>24.30713175929943</v>
      </c>
      <c r="Q38">
        <v>9.470836754042967</v>
      </c>
      <c r="R38">
        <v>18.330605244990608</v>
      </c>
      <c r="S38">
        <v>11.439868042492835</v>
      </c>
      <c r="T38">
        <v>0</v>
      </c>
      <c r="U38">
        <v>42.1308760280155</v>
      </c>
      <c r="V38">
        <v>5.1149507609668756</v>
      </c>
      <c r="W38">
        <v>10.185672877986756</v>
      </c>
      <c r="X38">
        <v>43.265406029104867</v>
      </c>
      <c r="Y38">
        <v>0</v>
      </c>
      <c r="Z38">
        <v>2.8784288866624919</v>
      </c>
      <c r="AA38">
        <v>3.2961959999999997</v>
      </c>
      <c r="AB38">
        <v>0</v>
      </c>
      <c r="AC38">
        <v>0</v>
      </c>
      <c r="AD38">
        <v>8.1023458255061573</v>
      </c>
      <c r="AE38">
        <v>14.602414223335419</v>
      </c>
      <c r="AF38">
        <v>6.2060329416614479</v>
      </c>
      <c r="AG38">
        <v>29.76791718221666</v>
      </c>
      <c r="AH38">
        <v>31.13739068670424</v>
      </c>
      <c r="AI38">
        <v>0</v>
      </c>
      <c r="AJ38">
        <v>0</v>
      </c>
      <c r="AK38">
        <v>23.360633010436228</v>
      </c>
      <c r="AL38">
        <v>49.846749999999993</v>
      </c>
      <c r="AM38">
        <v>7.0313777345021915</v>
      </c>
      <c r="AN38">
        <v>0</v>
      </c>
      <c r="AO38">
        <v>0</v>
      </c>
      <c r="AP38">
        <v>0.6751382216656231</v>
      </c>
      <c r="AQ38">
        <v>43.806734680442503</v>
      </c>
      <c r="AR38">
        <v>4.3638911083281151</v>
      </c>
      <c r="AS38">
        <v>4.253845427676894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45.871592803576981</v>
      </c>
      <c r="BB38">
        <f t="shared" si="0"/>
        <v>1051.5349335977883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511.20878143654392</v>
      </c>
      <c r="L39">
        <v>6.2930242541317876</v>
      </c>
      <c r="M39">
        <v>62.781527403414188</v>
      </c>
      <c r="N39">
        <v>51.239900926698873</v>
      </c>
      <c r="O39">
        <v>72.308848954538533</v>
      </c>
      <c r="P39">
        <v>24.30713175929943</v>
      </c>
      <c r="Q39">
        <v>9.470836754042967</v>
      </c>
      <c r="R39">
        <v>18.330605244990608</v>
      </c>
      <c r="S39">
        <v>11.439868042492835</v>
      </c>
      <c r="T39">
        <v>0</v>
      </c>
      <c r="U39">
        <v>42.1308760280155</v>
      </c>
      <c r="V39">
        <v>5.1149507609668756</v>
      </c>
      <c r="W39">
        <v>10.185672877986756</v>
      </c>
      <c r="X39">
        <v>43.265406029104867</v>
      </c>
      <c r="Y39">
        <v>0</v>
      </c>
      <c r="Z39">
        <v>2.8784288866624919</v>
      </c>
      <c r="AA39">
        <v>0</v>
      </c>
      <c r="AB39">
        <v>0</v>
      </c>
      <c r="AC39">
        <v>0</v>
      </c>
      <c r="AD39">
        <v>8.1023458255061573</v>
      </c>
      <c r="AE39">
        <v>14.602414223335419</v>
      </c>
      <c r="AF39">
        <v>0</v>
      </c>
      <c r="AG39">
        <v>29.76791718221666</v>
      </c>
      <c r="AH39">
        <v>31.13739068670424</v>
      </c>
      <c r="AI39">
        <v>0</v>
      </c>
      <c r="AJ39">
        <v>0</v>
      </c>
      <c r="AK39">
        <v>23.360633010436228</v>
      </c>
      <c r="AL39">
        <v>49.846749999999993</v>
      </c>
      <c r="AM39">
        <v>7.0313777345021915</v>
      </c>
      <c r="AN39">
        <v>0</v>
      </c>
      <c r="AO39">
        <v>0</v>
      </c>
      <c r="AP39">
        <v>0.84392266249217285</v>
      </c>
      <c r="AQ39">
        <v>43.806734680442503</v>
      </c>
      <c r="AR39">
        <v>15.516057783343767</v>
      </c>
      <c r="AS39">
        <v>4.253845427676894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45.947615390457734</v>
      </c>
      <c r="BB39">
        <f t="shared" si="0"/>
        <v>1053.2776331850882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511.20878143654392</v>
      </c>
      <c r="L40">
        <v>6.2930242541317876</v>
      </c>
      <c r="M40">
        <v>62.781527403414188</v>
      </c>
      <c r="N40">
        <v>51.239900926698873</v>
      </c>
      <c r="O40">
        <v>72.308848954538533</v>
      </c>
      <c r="P40">
        <v>24.30713175929943</v>
      </c>
      <c r="Q40">
        <v>9.470836754042967</v>
      </c>
      <c r="R40">
        <v>18.330605244990608</v>
      </c>
      <c r="S40">
        <v>11.439868042492835</v>
      </c>
      <c r="T40">
        <v>0</v>
      </c>
      <c r="U40">
        <v>42.1308760280155</v>
      </c>
      <c r="V40">
        <v>5.1149507609668756</v>
      </c>
      <c r="W40">
        <v>10.185672877986756</v>
      </c>
      <c r="X40">
        <v>43.265406029104867</v>
      </c>
      <c r="Y40">
        <v>0</v>
      </c>
      <c r="Z40">
        <v>2.8784288866624919</v>
      </c>
      <c r="AA40">
        <v>0</v>
      </c>
      <c r="AB40">
        <v>0</v>
      </c>
      <c r="AC40">
        <v>0</v>
      </c>
      <c r="AD40">
        <v>6.751954705176372</v>
      </c>
      <c r="AE40">
        <v>14.602414223335419</v>
      </c>
      <c r="AF40">
        <v>0</v>
      </c>
      <c r="AG40">
        <v>29.76791718221666</v>
      </c>
      <c r="AH40">
        <v>19.497637297954494</v>
      </c>
      <c r="AI40">
        <v>0</v>
      </c>
      <c r="AJ40">
        <v>0</v>
      </c>
      <c r="AK40">
        <v>23.360633010436228</v>
      </c>
      <c r="AL40">
        <v>49.846749999999993</v>
      </c>
      <c r="AM40">
        <v>7.0313777345021915</v>
      </c>
      <c r="AN40">
        <v>0</v>
      </c>
      <c r="AO40">
        <v>0</v>
      </c>
      <c r="AP40">
        <v>0.84392266249217285</v>
      </c>
      <c r="AQ40">
        <v>43.806734680442503</v>
      </c>
      <c r="AR40">
        <v>15.516057783343767</v>
      </c>
      <c r="AS40">
        <v>4.253845427676894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45.404627349978206</v>
      </c>
      <c r="BB40">
        <f t="shared" si="0"/>
        <v>1040.8304767164882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511.20878143654392</v>
      </c>
      <c r="L41">
        <v>6.2930242541317876</v>
      </c>
      <c r="M41">
        <v>62.781527403414188</v>
      </c>
      <c r="N41">
        <v>51.239900926698873</v>
      </c>
      <c r="O41">
        <v>72.308848954538533</v>
      </c>
      <c r="P41">
        <v>24.30713175929943</v>
      </c>
      <c r="Q41">
        <v>9.470836754042967</v>
      </c>
      <c r="R41">
        <v>18.330605244990608</v>
      </c>
      <c r="S41">
        <v>11.439868042492835</v>
      </c>
      <c r="T41">
        <v>0</v>
      </c>
      <c r="U41">
        <v>44.05127537849998</v>
      </c>
      <c r="V41">
        <v>5.1149507609668756</v>
      </c>
      <c r="W41">
        <v>10.185672877986756</v>
      </c>
      <c r="X41">
        <v>43.265406029104867</v>
      </c>
      <c r="Y41">
        <v>0</v>
      </c>
      <c r="Z41">
        <v>2.8784288866624919</v>
      </c>
      <c r="AA41">
        <v>0</v>
      </c>
      <c r="AB41">
        <v>0</v>
      </c>
      <c r="AC41">
        <v>0</v>
      </c>
      <c r="AD41">
        <v>4.0511729127530787</v>
      </c>
      <c r="AE41">
        <v>14.602414223335419</v>
      </c>
      <c r="AF41">
        <v>0</v>
      </c>
      <c r="AG41">
        <v>29.76791718221666</v>
      </c>
      <c r="AH41">
        <v>19.497637297954494</v>
      </c>
      <c r="AI41">
        <v>0</v>
      </c>
      <c r="AJ41">
        <v>0</v>
      </c>
      <c r="AK41">
        <v>23.360633010436228</v>
      </c>
      <c r="AL41">
        <v>9.5358996885655127</v>
      </c>
      <c r="AM41">
        <v>4.6875851563347943</v>
      </c>
      <c r="AN41">
        <v>0</v>
      </c>
      <c r="AO41">
        <v>0</v>
      </c>
      <c r="AP41">
        <v>0.84392266249217285</v>
      </c>
      <c r="AQ41">
        <v>43.806734680442503</v>
      </c>
      <c r="AR41">
        <v>5.818521783343769</v>
      </c>
      <c r="AS41">
        <v>4.4901700463368819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43.193564655379802</v>
      </c>
      <c r="BB41">
        <f t="shared" si="0"/>
        <v>990.14530269820625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511.20878143654392</v>
      </c>
      <c r="L42">
        <v>6.2930242541317876</v>
      </c>
      <c r="M42">
        <v>62.781527403414188</v>
      </c>
      <c r="N42">
        <v>51.239900926698873</v>
      </c>
      <c r="O42">
        <v>72.308848954538533</v>
      </c>
      <c r="P42">
        <v>24.30713175929943</v>
      </c>
      <c r="Q42">
        <v>9.470836754042967</v>
      </c>
      <c r="R42">
        <v>18.330605244990608</v>
      </c>
      <c r="S42">
        <v>11.439868042492835</v>
      </c>
      <c r="T42">
        <v>0</v>
      </c>
      <c r="U42">
        <v>46.222028892015949</v>
      </c>
      <c r="V42">
        <v>5.1149507609668756</v>
      </c>
      <c r="W42">
        <v>10.185672877986756</v>
      </c>
      <c r="X42">
        <v>43.265406029104867</v>
      </c>
      <c r="Y42">
        <v>0</v>
      </c>
      <c r="Z42">
        <v>2.8784288866624919</v>
      </c>
      <c r="AA42">
        <v>0</v>
      </c>
      <c r="AB42">
        <v>0</v>
      </c>
      <c r="AC42">
        <v>0</v>
      </c>
      <c r="AD42">
        <v>0</v>
      </c>
      <c r="AE42">
        <v>9.8109968883322907</v>
      </c>
      <c r="AF42">
        <v>0</v>
      </c>
      <c r="AG42">
        <v>29.76791718221666</v>
      </c>
      <c r="AH42">
        <v>9.2445694897724895</v>
      </c>
      <c r="AI42">
        <v>0</v>
      </c>
      <c r="AJ42">
        <v>0</v>
      </c>
      <c r="AK42">
        <v>23.360633010436228</v>
      </c>
      <c r="AL42">
        <v>1.907179626278618</v>
      </c>
      <c r="AM42">
        <v>4.6875851563347943</v>
      </c>
      <c r="AN42">
        <v>0</v>
      </c>
      <c r="AO42">
        <v>0</v>
      </c>
      <c r="AP42">
        <v>0.84392266249217285</v>
      </c>
      <c r="AQ42">
        <v>43.806734680442503</v>
      </c>
      <c r="AR42">
        <v>2.9092608916718845</v>
      </c>
      <c r="AS42">
        <v>4.4901700463368819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42.045616041631078</v>
      </c>
      <c r="BB42">
        <f t="shared" si="0"/>
        <v>963.8303658155736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511.20878143654392</v>
      </c>
      <c r="L43">
        <v>6.2930242541317876</v>
      </c>
      <c r="M43">
        <v>62.781527403414188</v>
      </c>
      <c r="N43">
        <v>51.239900926698873</v>
      </c>
      <c r="O43">
        <v>72.308848954538533</v>
      </c>
      <c r="P43">
        <v>24.30713175929943</v>
      </c>
      <c r="Q43">
        <v>9.470836754042967</v>
      </c>
      <c r="R43">
        <v>18.330605244990608</v>
      </c>
      <c r="S43">
        <v>11.439868042492835</v>
      </c>
      <c r="T43">
        <v>0</v>
      </c>
      <c r="U43">
        <v>47.745880159743052</v>
      </c>
      <c r="V43">
        <v>5.1149507609668756</v>
      </c>
      <c r="W43">
        <v>10.185672877986756</v>
      </c>
      <c r="X43">
        <v>43.265406029104867</v>
      </c>
      <c r="Y43">
        <v>0</v>
      </c>
      <c r="Z43">
        <v>2.8784288866624919</v>
      </c>
      <c r="AA43">
        <v>0</v>
      </c>
      <c r="AB43">
        <v>0</v>
      </c>
      <c r="AC43">
        <v>0</v>
      </c>
      <c r="AD43">
        <v>0</v>
      </c>
      <c r="AE43">
        <v>7.3012071116677095</v>
      </c>
      <c r="AF43">
        <v>0</v>
      </c>
      <c r="AG43">
        <v>29.76791718221666</v>
      </c>
      <c r="AH43">
        <v>7.5637385102275099</v>
      </c>
      <c r="AI43">
        <v>0</v>
      </c>
      <c r="AJ43">
        <v>0</v>
      </c>
      <c r="AK43">
        <v>23.360633010436228</v>
      </c>
      <c r="AL43">
        <v>1.907179626278618</v>
      </c>
      <c r="AM43">
        <v>2.3437925781673972</v>
      </c>
      <c r="AN43">
        <v>0</v>
      </c>
      <c r="AO43">
        <v>0</v>
      </c>
      <c r="AP43">
        <v>0.84392266249217285</v>
      </c>
      <c r="AQ43">
        <v>32.855050659778748</v>
      </c>
      <c r="AR43">
        <v>2.9092608916718845</v>
      </c>
      <c r="AS43">
        <v>4.253845427676894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41.368515786121385</v>
      </c>
      <c r="BB43">
        <f t="shared" si="0"/>
        <v>948.30889536510972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468.47960819248794</v>
      </c>
      <c r="L44">
        <v>6.2930242541317876</v>
      </c>
      <c r="M44">
        <v>62.781527403414188</v>
      </c>
      <c r="N44">
        <v>51.239900926698873</v>
      </c>
      <c r="O44">
        <v>72.308848954538533</v>
      </c>
      <c r="P44">
        <v>24.30713175929943</v>
      </c>
      <c r="Q44">
        <v>9.470836754042967</v>
      </c>
      <c r="R44">
        <v>18.330605244990608</v>
      </c>
      <c r="S44">
        <v>11.439868042492835</v>
      </c>
      <c r="T44">
        <v>0</v>
      </c>
      <c r="U44">
        <v>48.58075302874073</v>
      </c>
      <c r="V44">
        <v>5.1149507609668756</v>
      </c>
      <c r="W44">
        <v>10.185672877986756</v>
      </c>
      <c r="X44">
        <v>43.265406029104867</v>
      </c>
      <c r="Y44">
        <v>0</v>
      </c>
      <c r="Z44">
        <v>2.8784288866624919</v>
      </c>
      <c r="AA44">
        <v>0</v>
      </c>
      <c r="AB44">
        <v>0</v>
      </c>
      <c r="AC44">
        <v>0</v>
      </c>
      <c r="AD44">
        <v>0</v>
      </c>
      <c r="AE44">
        <v>7.3012071116677095</v>
      </c>
      <c r="AF44">
        <v>0</v>
      </c>
      <c r="AG44">
        <v>29.76791718221666</v>
      </c>
      <c r="AH44">
        <v>0</v>
      </c>
      <c r="AI44">
        <v>0</v>
      </c>
      <c r="AJ44">
        <v>0</v>
      </c>
      <c r="AK44">
        <v>23.360633010436228</v>
      </c>
      <c r="AL44">
        <v>1.907179626278618</v>
      </c>
      <c r="AM44">
        <v>2.3437925781673972</v>
      </c>
      <c r="AN44">
        <v>0</v>
      </c>
      <c r="AO44">
        <v>0</v>
      </c>
      <c r="AP44">
        <v>0.84392266249217285</v>
      </c>
      <c r="AQ44">
        <v>21.903367340221251</v>
      </c>
      <c r="AR44">
        <v>2.9092608916718845</v>
      </c>
      <c r="AS44">
        <v>4.253845427676894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38.84338939795893</v>
      </c>
      <c r="BB44">
        <f t="shared" si="0"/>
        <v>890.42429954842885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425.75556968311605</v>
      </c>
      <c r="L45">
        <v>6.2930242541317876</v>
      </c>
      <c r="M45">
        <v>62.781527403414188</v>
      </c>
      <c r="N45">
        <v>51.239900926698873</v>
      </c>
      <c r="O45">
        <v>72.308848954538533</v>
      </c>
      <c r="P45">
        <v>24.30713175929943</v>
      </c>
      <c r="Q45">
        <v>9.470836754042967</v>
      </c>
      <c r="R45">
        <v>18.330605244990608</v>
      </c>
      <c r="S45">
        <v>11.439868042492835</v>
      </c>
      <c r="T45">
        <v>0</v>
      </c>
      <c r="U45">
        <v>49.832277301528137</v>
      </c>
      <c r="V45">
        <v>5.1149507609668756</v>
      </c>
      <c r="W45">
        <v>10.869258493436957</v>
      </c>
      <c r="X45">
        <v>43.265406029104867</v>
      </c>
      <c r="Y45">
        <v>0</v>
      </c>
      <c r="Z45">
        <v>2.8784288866624919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29.76791718221666</v>
      </c>
      <c r="AH45">
        <v>0</v>
      </c>
      <c r="AI45">
        <v>0</v>
      </c>
      <c r="AJ45">
        <v>0</v>
      </c>
      <c r="AK45">
        <v>23.360633010436228</v>
      </c>
      <c r="AL45">
        <v>1.907179626278618</v>
      </c>
      <c r="AM45">
        <v>0</v>
      </c>
      <c r="AN45">
        <v>0</v>
      </c>
      <c r="AO45">
        <v>0</v>
      </c>
      <c r="AP45">
        <v>3.0943835541640574</v>
      </c>
      <c r="AQ45">
        <v>10.951683319557503</v>
      </c>
      <c r="AR45">
        <v>15.516057783343767</v>
      </c>
      <c r="AS45">
        <v>10.634613340012523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37.165220276576115</v>
      </c>
      <c r="BB45">
        <f t="shared" si="0"/>
        <v>851.95488203385798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383.0210209778179</v>
      </c>
      <c r="L46">
        <v>6.2930242541317876</v>
      </c>
      <c r="M46">
        <v>62.781527403414188</v>
      </c>
      <c r="N46">
        <v>51.239900926698873</v>
      </c>
      <c r="O46">
        <v>72.308848954538533</v>
      </c>
      <c r="P46">
        <v>24.30713175929943</v>
      </c>
      <c r="Q46">
        <v>9.470836754042967</v>
      </c>
      <c r="R46">
        <v>18.330605244990608</v>
      </c>
      <c r="S46">
        <v>11.439868042492835</v>
      </c>
      <c r="T46">
        <v>0</v>
      </c>
      <c r="U46">
        <v>51.388390743877771</v>
      </c>
      <c r="V46">
        <v>5.1149507609668756</v>
      </c>
      <c r="W46">
        <v>11.656022181593109</v>
      </c>
      <c r="X46">
        <v>43.265406029104867</v>
      </c>
      <c r="Y46">
        <v>0</v>
      </c>
      <c r="Z46">
        <v>2.8784288866624919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29.76791718221666</v>
      </c>
      <c r="AH46">
        <v>0</v>
      </c>
      <c r="AI46">
        <v>0</v>
      </c>
      <c r="AJ46">
        <v>0</v>
      </c>
      <c r="AK46">
        <v>23.360633010436228</v>
      </c>
      <c r="AL46">
        <v>1.907179626278618</v>
      </c>
      <c r="AM46">
        <v>0</v>
      </c>
      <c r="AN46">
        <v>0</v>
      </c>
      <c r="AO46">
        <v>0</v>
      </c>
      <c r="AP46">
        <v>3.0943835541640574</v>
      </c>
      <c r="AQ46">
        <v>10.951683319557503</v>
      </c>
      <c r="AR46">
        <v>15.516057783343767</v>
      </c>
      <c r="AS46">
        <v>10.634613340012523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35.476848404749752</v>
      </c>
      <c r="BB46">
        <f t="shared" si="0"/>
        <v>813.25158233089178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366.39800128894456</v>
      </c>
      <c r="L47">
        <v>6.292972432009778</v>
      </c>
      <c r="M47">
        <v>62.781527403414188</v>
      </c>
      <c r="N47">
        <v>51.239900926698873</v>
      </c>
      <c r="O47">
        <v>72.308848954538533</v>
      </c>
      <c r="P47">
        <v>24.30713175929943</v>
      </c>
      <c r="Q47">
        <v>9.4728959503868584</v>
      </c>
      <c r="R47">
        <v>18.330692598607797</v>
      </c>
      <c r="S47">
        <v>11.439390048154094</v>
      </c>
      <c r="T47">
        <v>0</v>
      </c>
      <c r="U47">
        <v>51.761842105263163</v>
      </c>
      <c r="V47">
        <v>5.1144409152016665</v>
      </c>
      <c r="W47">
        <v>20.377031798293942</v>
      </c>
      <c r="X47">
        <v>55.554109010265869</v>
      </c>
      <c r="Y47">
        <v>0</v>
      </c>
      <c r="Z47">
        <v>2.8784288866624919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29.76791718221666</v>
      </c>
      <c r="AH47">
        <v>0</v>
      </c>
      <c r="AI47">
        <v>0</v>
      </c>
      <c r="AJ47">
        <v>0</v>
      </c>
      <c r="AK47">
        <v>23.360633010436228</v>
      </c>
      <c r="AL47">
        <v>1.907179626278618</v>
      </c>
      <c r="AM47">
        <v>0</v>
      </c>
      <c r="AN47">
        <v>0</v>
      </c>
      <c r="AO47">
        <v>0</v>
      </c>
      <c r="AP47">
        <v>3.0943835541640574</v>
      </c>
      <c r="AQ47">
        <v>0</v>
      </c>
      <c r="AR47">
        <v>5.818521783343769</v>
      </c>
      <c r="AS47">
        <v>10.634613340012523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34.8127313356012</v>
      </c>
      <c r="BB47">
        <f t="shared" si="0"/>
        <v>798.02773123859197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366.39800128894456</v>
      </c>
      <c r="L48">
        <v>6.292972432009778</v>
      </c>
      <c r="M48">
        <v>62.781527403414188</v>
      </c>
      <c r="N48">
        <v>51.239900926698873</v>
      </c>
      <c r="O48">
        <v>72.308848954538533</v>
      </c>
      <c r="P48">
        <v>24.30713175929943</v>
      </c>
      <c r="Q48">
        <v>9.4728959503868584</v>
      </c>
      <c r="R48">
        <v>18.330692598607797</v>
      </c>
      <c r="S48">
        <v>11.439390048154094</v>
      </c>
      <c r="T48">
        <v>0</v>
      </c>
      <c r="U48">
        <v>51.761842105263163</v>
      </c>
      <c r="V48">
        <v>5.1144409152016665</v>
      </c>
      <c r="W48">
        <v>20.378788579863386</v>
      </c>
      <c r="X48">
        <v>55.554109010265869</v>
      </c>
      <c r="Y48">
        <v>0</v>
      </c>
      <c r="Z48">
        <v>2.8784288866624919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29.76791718221666</v>
      </c>
      <c r="AH48">
        <v>0</v>
      </c>
      <c r="AI48">
        <v>0</v>
      </c>
      <c r="AJ48">
        <v>0</v>
      </c>
      <c r="AK48">
        <v>23.360633010436228</v>
      </c>
      <c r="AL48">
        <v>1.907179626278618</v>
      </c>
      <c r="AM48">
        <v>0</v>
      </c>
      <c r="AN48">
        <v>0</v>
      </c>
      <c r="AO48">
        <v>0</v>
      </c>
      <c r="AP48">
        <v>3.3756911083281156</v>
      </c>
      <c r="AQ48">
        <v>0</v>
      </c>
      <c r="AR48">
        <v>2.9092608916718845</v>
      </c>
      <c r="AS48">
        <v>10.634613340012523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34.702956319562986</v>
      </c>
      <c r="BB48">
        <f t="shared" si="0"/>
        <v>795.51130969869178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366.39717160502227</v>
      </c>
      <c r="L49">
        <v>6.292972432009778</v>
      </c>
      <c r="M49">
        <v>62.781527403414188</v>
      </c>
      <c r="N49">
        <v>51.239900926698873</v>
      </c>
      <c r="O49">
        <v>72.308848954538533</v>
      </c>
      <c r="P49">
        <v>24.30713175929943</v>
      </c>
      <c r="Q49">
        <v>9.4728959503868584</v>
      </c>
      <c r="R49">
        <v>18.330692598607797</v>
      </c>
      <c r="S49">
        <v>11.439390048154094</v>
      </c>
      <c r="T49">
        <v>0</v>
      </c>
      <c r="U49">
        <v>51.761842105263163</v>
      </c>
      <c r="V49">
        <v>5.1144409152016665</v>
      </c>
      <c r="W49">
        <v>20.378788579863386</v>
      </c>
      <c r="X49">
        <v>55.554109010265869</v>
      </c>
      <c r="Y49">
        <v>0</v>
      </c>
      <c r="Z49">
        <v>0.48311999999999994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29.76791718221666</v>
      </c>
      <c r="AH49">
        <v>0</v>
      </c>
      <c r="AI49">
        <v>0</v>
      </c>
      <c r="AJ49">
        <v>0</v>
      </c>
      <c r="AK49">
        <v>23.360633010436228</v>
      </c>
      <c r="AL49">
        <v>1.907179626278618</v>
      </c>
      <c r="AM49">
        <v>0</v>
      </c>
      <c r="AN49">
        <v>0</v>
      </c>
      <c r="AO49">
        <v>0</v>
      </c>
      <c r="AP49">
        <v>3.3756911083281156</v>
      </c>
      <c r="AQ49">
        <v>0</v>
      </c>
      <c r="AR49">
        <v>2.9092608916718845</v>
      </c>
      <c r="AS49">
        <v>4.6083323556668745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34.350899182166884</v>
      </c>
      <c r="BB49">
        <f t="shared" si="0"/>
        <v>787.44094728115749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366.39717160502227</v>
      </c>
      <c r="L50">
        <v>6.292972432009778</v>
      </c>
      <c r="M50">
        <v>62.781527403414188</v>
      </c>
      <c r="N50">
        <v>51.239900926698873</v>
      </c>
      <c r="O50">
        <v>72.308848954538533</v>
      </c>
      <c r="P50">
        <v>24.30713175929943</v>
      </c>
      <c r="Q50">
        <v>9.4728959503868584</v>
      </c>
      <c r="R50">
        <v>18.330692598607797</v>
      </c>
      <c r="S50">
        <v>11.439390048154094</v>
      </c>
      <c r="T50">
        <v>0</v>
      </c>
      <c r="U50">
        <v>51.761842105263163</v>
      </c>
      <c r="V50">
        <v>5.1144409152016665</v>
      </c>
      <c r="W50">
        <v>20.350567167855139</v>
      </c>
      <c r="X50">
        <v>55.554109010265869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29.76791718221666</v>
      </c>
      <c r="AH50">
        <v>0</v>
      </c>
      <c r="AI50">
        <v>0</v>
      </c>
      <c r="AJ50">
        <v>0</v>
      </c>
      <c r="AK50">
        <v>23.360633010436228</v>
      </c>
      <c r="AL50">
        <v>1.907179626278618</v>
      </c>
      <c r="AM50">
        <v>0</v>
      </c>
      <c r="AN50">
        <v>0</v>
      </c>
      <c r="AO50">
        <v>0</v>
      </c>
      <c r="AP50">
        <v>3.3756911083281156</v>
      </c>
      <c r="AQ50">
        <v>0</v>
      </c>
      <c r="AR50">
        <v>2.9092608916718845</v>
      </c>
      <c r="AS50">
        <v>4.6083323556668745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34.329525111144932</v>
      </c>
      <c r="BB50">
        <f t="shared" si="0"/>
        <v>786.95097994017135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366.39717160502227</v>
      </c>
      <c r="L51">
        <v>6.2931098785187487</v>
      </c>
      <c r="M51">
        <v>62.781527403414188</v>
      </c>
      <c r="N51">
        <v>51.239900926698873</v>
      </c>
      <c r="O51">
        <v>72.308848954538533</v>
      </c>
      <c r="P51">
        <v>24.30713175929943</v>
      </c>
      <c r="Q51">
        <v>9.4717343571024948</v>
      </c>
      <c r="R51">
        <v>18.332286728948194</v>
      </c>
      <c r="S51">
        <v>11.436742248958817</v>
      </c>
      <c r="T51">
        <v>0</v>
      </c>
      <c r="U51">
        <v>51.761842105263163</v>
      </c>
      <c r="V51">
        <v>5.1144409152016665</v>
      </c>
      <c r="W51">
        <v>20.350567167855139</v>
      </c>
      <c r="X51">
        <v>55.656498376407967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6.2060329416614479</v>
      </c>
      <c r="AG51">
        <v>29.76791718221666</v>
      </c>
      <c r="AH51">
        <v>0</v>
      </c>
      <c r="AI51">
        <v>0</v>
      </c>
      <c r="AJ51">
        <v>0</v>
      </c>
      <c r="AK51">
        <v>23.360633010436228</v>
      </c>
      <c r="AL51">
        <v>1.907179626278618</v>
      </c>
      <c r="AM51">
        <v>0</v>
      </c>
      <c r="AN51">
        <v>0</v>
      </c>
      <c r="AO51">
        <v>0</v>
      </c>
      <c r="AP51">
        <v>1.1252302166562305</v>
      </c>
      <c r="AQ51">
        <v>0</v>
      </c>
      <c r="AR51">
        <v>2.9092608916718845</v>
      </c>
      <c r="AS51">
        <v>4.6083323556668745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34.499061045645888</v>
      </c>
      <c r="BB51">
        <f t="shared" si="0"/>
        <v>790.83732760617158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366.39717160502227</v>
      </c>
      <c r="L52">
        <v>6.2931098785187487</v>
      </c>
      <c r="M52">
        <v>62.781527403414188</v>
      </c>
      <c r="N52">
        <v>51.239900926698873</v>
      </c>
      <c r="O52">
        <v>72.308848954538533</v>
      </c>
      <c r="P52">
        <v>24.30713175929943</v>
      </c>
      <c r="Q52">
        <v>9.4717343571024948</v>
      </c>
      <c r="R52">
        <v>18.332286728948194</v>
      </c>
      <c r="S52">
        <v>11.436742248958817</v>
      </c>
      <c r="T52">
        <v>0</v>
      </c>
      <c r="U52">
        <v>51.761842105263163</v>
      </c>
      <c r="V52">
        <v>5.1144409152016665</v>
      </c>
      <c r="W52">
        <v>20.350567167855139</v>
      </c>
      <c r="X52">
        <v>55.656498376407967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6.2060329416614479</v>
      </c>
      <c r="AG52">
        <v>29.76791718221666</v>
      </c>
      <c r="AH52">
        <v>0</v>
      </c>
      <c r="AI52">
        <v>0</v>
      </c>
      <c r="AJ52">
        <v>0</v>
      </c>
      <c r="AK52">
        <v>23.360633010436228</v>
      </c>
      <c r="AL52">
        <v>1.907179626278618</v>
      </c>
      <c r="AM52">
        <v>0</v>
      </c>
      <c r="AN52">
        <v>0</v>
      </c>
      <c r="AO52">
        <v>0</v>
      </c>
      <c r="AP52">
        <v>1.1252302166562305</v>
      </c>
      <c r="AQ52">
        <v>0</v>
      </c>
      <c r="AR52">
        <v>2.9092608916718845</v>
      </c>
      <c r="AS52">
        <v>4.6083323556668745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34.499061045645888</v>
      </c>
      <c r="BB52">
        <f t="shared" si="0"/>
        <v>790.83732760617158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366.39861145278098</v>
      </c>
      <c r="L53">
        <v>6.2931098785187487</v>
      </c>
      <c r="M53">
        <v>62.781527403414188</v>
      </c>
      <c r="N53">
        <v>51.239900926698873</v>
      </c>
      <c r="O53">
        <v>72.308848954538533</v>
      </c>
      <c r="P53">
        <v>24.30713175929943</v>
      </c>
      <c r="Q53">
        <v>9.4732869217118338</v>
      </c>
      <c r="R53">
        <v>18.325418937325249</v>
      </c>
      <c r="S53">
        <v>11.439967858577742</v>
      </c>
      <c r="T53">
        <v>0</v>
      </c>
      <c r="U53">
        <v>51.761842105263163</v>
      </c>
      <c r="V53">
        <v>5.1167059560204793</v>
      </c>
      <c r="W53">
        <v>20.378788579863386</v>
      </c>
      <c r="X53">
        <v>55.656498376407967</v>
      </c>
      <c r="Y53">
        <v>0</v>
      </c>
      <c r="Z53">
        <v>0</v>
      </c>
      <c r="AA53">
        <v>0</v>
      </c>
      <c r="AB53">
        <v>1.4827309999999996</v>
      </c>
      <c r="AC53">
        <v>0</v>
      </c>
      <c r="AD53">
        <v>0</v>
      </c>
      <c r="AE53">
        <v>0</v>
      </c>
      <c r="AF53">
        <v>6.2060329416614479</v>
      </c>
      <c r="AG53">
        <v>29.76791718221666</v>
      </c>
      <c r="AH53">
        <v>0</v>
      </c>
      <c r="AI53">
        <v>0</v>
      </c>
      <c r="AJ53">
        <v>0</v>
      </c>
      <c r="AK53">
        <v>23.360633010436228</v>
      </c>
      <c r="AL53">
        <v>1.907179626278618</v>
      </c>
      <c r="AM53">
        <v>0</v>
      </c>
      <c r="AN53">
        <v>0</v>
      </c>
      <c r="AO53">
        <v>0</v>
      </c>
      <c r="AP53">
        <v>1.1252302166562305</v>
      </c>
      <c r="AQ53">
        <v>0</v>
      </c>
      <c r="AR53">
        <v>5.3336448916718844</v>
      </c>
      <c r="AS53">
        <v>5.9081182166562298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34.717956674992678</v>
      </c>
      <c r="BB53">
        <f t="shared" si="0"/>
        <v>795.85516952100511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366.39861145278098</v>
      </c>
      <c r="L54">
        <v>6.2931098785187487</v>
      </c>
      <c r="M54">
        <v>62.781527403414188</v>
      </c>
      <c r="N54">
        <v>51.239900926698873</v>
      </c>
      <c r="O54">
        <v>72.308848954538533</v>
      </c>
      <c r="P54">
        <v>24.30713175929943</v>
      </c>
      <c r="Q54">
        <v>9.4732869217118338</v>
      </c>
      <c r="R54">
        <v>18.325418937325249</v>
      </c>
      <c r="S54">
        <v>11.439967858577742</v>
      </c>
      <c r="T54">
        <v>0</v>
      </c>
      <c r="U54">
        <v>51.761842105263163</v>
      </c>
      <c r="V54">
        <v>5.1167059560204793</v>
      </c>
      <c r="W54">
        <v>20.377471337434326</v>
      </c>
      <c r="X54">
        <v>55.656498376407967</v>
      </c>
      <c r="Y54">
        <v>0</v>
      </c>
      <c r="Z54">
        <v>0</v>
      </c>
      <c r="AA54">
        <v>0</v>
      </c>
      <c r="AB54">
        <v>1.4827309999999996</v>
      </c>
      <c r="AC54">
        <v>0</v>
      </c>
      <c r="AD54">
        <v>0</v>
      </c>
      <c r="AE54">
        <v>0</v>
      </c>
      <c r="AF54">
        <v>6.2060329416614479</v>
      </c>
      <c r="AG54">
        <v>29.76791718221666</v>
      </c>
      <c r="AH54">
        <v>0</v>
      </c>
      <c r="AI54">
        <v>0</v>
      </c>
      <c r="AJ54">
        <v>0</v>
      </c>
      <c r="AK54">
        <v>23.360633010436228</v>
      </c>
      <c r="AL54">
        <v>1.907179626278618</v>
      </c>
      <c r="AM54">
        <v>0</v>
      </c>
      <c r="AN54">
        <v>0</v>
      </c>
      <c r="AO54">
        <v>0</v>
      </c>
      <c r="AP54">
        <v>1.1252302166562305</v>
      </c>
      <c r="AQ54">
        <v>0</v>
      </c>
      <c r="AR54">
        <v>5.3336448916718844</v>
      </c>
      <c r="AS54">
        <v>5.9081182166562298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34.717901614259141</v>
      </c>
      <c r="BB54">
        <f t="shared" si="0"/>
        <v>795.85390733930967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348.99862661763513</v>
      </c>
      <c r="L55">
        <v>0</v>
      </c>
      <c r="M55">
        <v>62.781527403414188</v>
      </c>
      <c r="N55">
        <v>51.239900926698873</v>
      </c>
      <c r="O55">
        <v>72.308848954538533</v>
      </c>
      <c r="P55">
        <v>24.30713175929943</v>
      </c>
      <c r="Q55">
        <v>9.8839026048841561</v>
      </c>
      <c r="R55">
        <v>19.127728151340797</v>
      </c>
      <c r="S55">
        <v>11.937768666006791</v>
      </c>
      <c r="T55">
        <v>0</v>
      </c>
      <c r="U55">
        <v>51.761842105263163</v>
      </c>
      <c r="V55">
        <v>5.1167059560204793</v>
      </c>
      <c r="W55">
        <v>20.876595511745816</v>
      </c>
      <c r="X55">
        <v>64.787948109776536</v>
      </c>
      <c r="Y55">
        <v>0</v>
      </c>
      <c r="Z55">
        <v>0</v>
      </c>
      <c r="AA55">
        <v>0</v>
      </c>
      <c r="AB55">
        <v>1.4827309999999996</v>
      </c>
      <c r="AC55">
        <v>0</v>
      </c>
      <c r="AD55">
        <v>0</v>
      </c>
      <c r="AE55">
        <v>0</v>
      </c>
      <c r="AF55">
        <v>6.2060329416614479</v>
      </c>
      <c r="AG55">
        <v>29.76791718221666</v>
      </c>
      <c r="AH55">
        <v>0</v>
      </c>
      <c r="AI55">
        <v>0</v>
      </c>
      <c r="AJ55">
        <v>0</v>
      </c>
      <c r="AK55">
        <v>23.360633010436228</v>
      </c>
      <c r="AL55">
        <v>1.907179626278618</v>
      </c>
      <c r="AM55">
        <v>0</v>
      </c>
      <c r="AN55">
        <v>0</v>
      </c>
      <c r="AO55">
        <v>0</v>
      </c>
      <c r="AP55">
        <v>1.1252302166562305</v>
      </c>
      <c r="AQ55">
        <v>0</v>
      </c>
      <c r="AR55">
        <v>4.8487679999999997</v>
      </c>
      <c r="AS55">
        <v>6.4989302216656233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34.206024666759475</v>
      </c>
      <c r="BB55">
        <f t="shared" si="0"/>
        <v>784.1199242987791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332.00892836518699</v>
      </c>
      <c r="L56">
        <v>0</v>
      </c>
      <c r="M56">
        <v>62.781527403414188</v>
      </c>
      <c r="N56">
        <v>51.239900926698873</v>
      </c>
      <c r="O56">
        <v>72.308848954538533</v>
      </c>
      <c r="P56">
        <v>24.30713175929943</v>
      </c>
      <c r="Q56">
        <v>9.4717343571024948</v>
      </c>
      <c r="R56">
        <v>19.127405509167726</v>
      </c>
      <c r="S56">
        <v>11.939052389897723</v>
      </c>
      <c r="T56">
        <v>0</v>
      </c>
      <c r="U56">
        <v>51.761842105263163</v>
      </c>
      <c r="V56">
        <v>5.1163328295784316</v>
      </c>
      <c r="W56">
        <v>21.161458908631911</v>
      </c>
      <c r="X56">
        <v>64.787948109776536</v>
      </c>
      <c r="Y56">
        <v>0</v>
      </c>
      <c r="Z56">
        <v>0</v>
      </c>
      <c r="AA56">
        <v>0</v>
      </c>
      <c r="AB56">
        <v>1.4827309999999996</v>
      </c>
      <c r="AC56">
        <v>0</v>
      </c>
      <c r="AD56">
        <v>0</v>
      </c>
      <c r="AE56">
        <v>0</v>
      </c>
      <c r="AF56">
        <v>6.2060329416614479</v>
      </c>
      <c r="AG56">
        <v>29.76791718221666</v>
      </c>
      <c r="AH56">
        <v>0</v>
      </c>
      <c r="AI56">
        <v>0</v>
      </c>
      <c r="AJ56">
        <v>0</v>
      </c>
      <c r="AK56">
        <v>23.360633010436228</v>
      </c>
      <c r="AL56">
        <v>1.907179626278618</v>
      </c>
      <c r="AM56">
        <v>0</v>
      </c>
      <c r="AN56">
        <v>0</v>
      </c>
      <c r="AO56">
        <v>0</v>
      </c>
      <c r="AP56">
        <v>1.1252302166562305</v>
      </c>
      <c r="AQ56">
        <v>0</v>
      </c>
      <c r="AR56">
        <v>4.8487679999999997</v>
      </c>
      <c r="AS56">
        <v>6.4989302216656233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33.490558513570193</v>
      </c>
      <c r="BB56">
        <f t="shared" si="0"/>
        <v>767.71897530390061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310.99897803318515</v>
      </c>
      <c r="L57">
        <v>0</v>
      </c>
      <c r="M57">
        <v>62.781527403414188</v>
      </c>
      <c r="N57">
        <v>51.239900926698873</v>
      </c>
      <c r="O57">
        <v>72.308848954538533</v>
      </c>
      <c r="P57">
        <v>24.30713175929943</v>
      </c>
      <c r="Q57">
        <v>9.4717343571024948</v>
      </c>
      <c r="R57">
        <v>18.326561853393279</v>
      </c>
      <c r="S57">
        <v>11.434057863327702</v>
      </c>
      <c r="T57">
        <v>0</v>
      </c>
      <c r="U57">
        <v>51.761842105263163</v>
      </c>
      <c r="V57">
        <v>5.1163328295784316</v>
      </c>
      <c r="W57">
        <v>21.161458908631911</v>
      </c>
      <c r="X57">
        <v>64.787948109776536</v>
      </c>
      <c r="Y57">
        <v>0</v>
      </c>
      <c r="Z57">
        <v>0</v>
      </c>
      <c r="AA57">
        <v>0</v>
      </c>
      <c r="AB57">
        <v>1.4827309999999996</v>
      </c>
      <c r="AC57">
        <v>0</v>
      </c>
      <c r="AD57">
        <v>0</v>
      </c>
      <c r="AE57">
        <v>0</v>
      </c>
      <c r="AF57">
        <v>6.2060329416614479</v>
      </c>
      <c r="AG57">
        <v>29.76791718221666</v>
      </c>
      <c r="AH57">
        <v>0</v>
      </c>
      <c r="AI57">
        <v>0</v>
      </c>
      <c r="AJ57">
        <v>0</v>
      </c>
      <c r="AK57">
        <v>23.360633010436228</v>
      </c>
      <c r="AL57">
        <v>1.907179626278618</v>
      </c>
      <c r="AM57">
        <v>0</v>
      </c>
      <c r="AN57">
        <v>0</v>
      </c>
      <c r="AO57">
        <v>0</v>
      </c>
      <c r="AP57">
        <v>1.1252302166562305</v>
      </c>
      <c r="AQ57">
        <v>0</v>
      </c>
      <c r="AR57">
        <v>5.3336448916718844</v>
      </c>
      <c r="AS57">
        <v>6.4989302216656233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32.578026407742449</v>
      </c>
      <c r="BB57">
        <f t="shared" si="0"/>
        <v>746.80059578705391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298.00862367907899</v>
      </c>
      <c r="L58">
        <v>0</v>
      </c>
      <c r="M58">
        <v>62.781527403414188</v>
      </c>
      <c r="N58">
        <v>51.239900926698873</v>
      </c>
      <c r="O58">
        <v>72.308848954538533</v>
      </c>
      <c r="P58">
        <v>24.30713175929943</v>
      </c>
      <c r="Q58">
        <v>9.4717343571024948</v>
      </c>
      <c r="R58">
        <v>18.326561853393279</v>
      </c>
      <c r="S58">
        <v>11.434057863327702</v>
      </c>
      <c r="T58">
        <v>0</v>
      </c>
      <c r="U58">
        <v>51.761842105263163</v>
      </c>
      <c r="V58">
        <v>5.1163328295784316</v>
      </c>
      <c r="W58">
        <v>21.161458908631911</v>
      </c>
      <c r="X58">
        <v>64.787948109776536</v>
      </c>
      <c r="Y58">
        <v>0</v>
      </c>
      <c r="Z58">
        <v>0</v>
      </c>
      <c r="AA58">
        <v>0</v>
      </c>
      <c r="AB58">
        <v>1.4827309999999996</v>
      </c>
      <c r="AC58">
        <v>0</v>
      </c>
      <c r="AD58">
        <v>0</v>
      </c>
      <c r="AE58">
        <v>0</v>
      </c>
      <c r="AF58">
        <v>6.2060329416614479</v>
      </c>
      <c r="AG58">
        <v>29.76791718221666</v>
      </c>
      <c r="AH58">
        <v>0</v>
      </c>
      <c r="AI58">
        <v>0</v>
      </c>
      <c r="AJ58">
        <v>0</v>
      </c>
      <c r="AK58">
        <v>23.360633010436228</v>
      </c>
      <c r="AL58">
        <v>1.907179626278618</v>
      </c>
      <c r="AM58">
        <v>0</v>
      </c>
      <c r="AN58">
        <v>0</v>
      </c>
      <c r="AO58">
        <v>0</v>
      </c>
      <c r="AP58">
        <v>1.1252302166562305</v>
      </c>
      <c r="AQ58">
        <v>0</v>
      </c>
      <c r="AR58">
        <v>5.3336448916718844</v>
      </c>
      <c r="AS58">
        <v>6.4989302216656233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32.035029595740788</v>
      </c>
      <c r="BB58">
        <f t="shared" si="0"/>
        <v>734.35323824494935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285.86240271359765</v>
      </c>
      <c r="L59">
        <v>0</v>
      </c>
      <c r="M59">
        <v>62.781527403414188</v>
      </c>
      <c r="N59">
        <v>51.239900926698873</v>
      </c>
      <c r="O59">
        <v>72.308848954538533</v>
      </c>
      <c r="P59">
        <v>24.30713175929943</v>
      </c>
      <c r="Q59">
        <v>9.4717343571024948</v>
      </c>
      <c r="R59">
        <v>18.332730827124703</v>
      </c>
      <c r="S59">
        <v>11.436962962962962</v>
      </c>
      <c r="T59">
        <v>0</v>
      </c>
      <c r="U59">
        <v>51.761842105263163</v>
      </c>
      <c r="V59">
        <v>5.1167059560204793</v>
      </c>
      <c r="W59">
        <v>19.485723464965375</v>
      </c>
      <c r="X59">
        <v>64.787948109776536</v>
      </c>
      <c r="Y59">
        <v>0</v>
      </c>
      <c r="Z59">
        <v>0</v>
      </c>
      <c r="AA59">
        <v>0</v>
      </c>
      <c r="AB59">
        <v>1.4827309999999996</v>
      </c>
      <c r="AC59">
        <v>0</v>
      </c>
      <c r="AD59">
        <v>0</v>
      </c>
      <c r="AE59">
        <v>0</v>
      </c>
      <c r="AF59">
        <v>6.2060329416614479</v>
      </c>
      <c r="AG59">
        <v>29.76791718221666</v>
      </c>
      <c r="AH59">
        <v>0</v>
      </c>
      <c r="AI59">
        <v>0</v>
      </c>
      <c r="AJ59">
        <v>0</v>
      </c>
      <c r="AK59">
        <v>23.360633010436228</v>
      </c>
      <c r="AL59">
        <v>1.907179626278618</v>
      </c>
      <c r="AM59">
        <v>0</v>
      </c>
      <c r="AN59">
        <v>0</v>
      </c>
      <c r="AO59">
        <v>0</v>
      </c>
      <c r="AP59">
        <v>1.4065382291797122</v>
      </c>
      <c r="AQ59">
        <v>0</v>
      </c>
      <c r="AR59">
        <v>5.818521783343769</v>
      </c>
      <c r="AS59">
        <v>6.4989302216656233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31.489693239785765</v>
      </c>
      <c r="BB59">
        <f t="shared" si="0"/>
        <v>721.85225029576065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282.82290149953104</v>
      </c>
      <c r="L60">
        <v>0</v>
      </c>
      <c r="M60">
        <v>62.781527403414188</v>
      </c>
      <c r="N60">
        <v>51.239900926698873</v>
      </c>
      <c r="O60">
        <v>72.308848954538533</v>
      </c>
      <c r="P60">
        <v>24.30713175929943</v>
      </c>
      <c r="Q60">
        <v>9.4717343571024948</v>
      </c>
      <c r="R60">
        <v>18.332730827124703</v>
      </c>
      <c r="S60">
        <v>11.436962962962962</v>
      </c>
      <c r="T60">
        <v>0</v>
      </c>
      <c r="U60">
        <v>51.761842105263163</v>
      </c>
      <c r="V60">
        <v>5.1167059560204793</v>
      </c>
      <c r="W60">
        <v>19.485723464965375</v>
      </c>
      <c r="X60">
        <v>64.787948109776536</v>
      </c>
      <c r="Y60">
        <v>0</v>
      </c>
      <c r="Z60">
        <v>0</v>
      </c>
      <c r="AA60">
        <v>0</v>
      </c>
      <c r="AB60">
        <v>1.4827309999999996</v>
      </c>
      <c r="AC60">
        <v>0</v>
      </c>
      <c r="AD60">
        <v>0</v>
      </c>
      <c r="AE60">
        <v>0</v>
      </c>
      <c r="AF60">
        <v>6.2060329416614479</v>
      </c>
      <c r="AG60">
        <v>29.76791718221666</v>
      </c>
      <c r="AH60">
        <v>0</v>
      </c>
      <c r="AI60">
        <v>0</v>
      </c>
      <c r="AJ60">
        <v>0</v>
      </c>
      <c r="AK60">
        <v>23.360633010436228</v>
      </c>
      <c r="AL60">
        <v>1.907179626278618</v>
      </c>
      <c r="AM60">
        <v>0</v>
      </c>
      <c r="AN60">
        <v>0</v>
      </c>
      <c r="AO60">
        <v>0</v>
      </c>
      <c r="AP60">
        <v>1.4065382291797122</v>
      </c>
      <c r="AQ60">
        <v>0</v>
      </c>
      <c r="AR60">
        <v>5.818521783343769</v>
      </c>
      <c r="AS60">
        <v>6.4989302216656233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31.36264208903782</v>
      </c>
      <c r="BB60">
        <f t="shared" si="0"/>
        <v>718.93980023244194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281.77533619876095</v>
      </c>
      <c r="L61">
        <v>0</v>
      </c>
      <c r="M61">
        <v>62.781527403414188</v>
      </c>
      <c r="N61">
        <v>51.239900926698873</v>
      </c>
      <c r="O61">
        <v>72.308848954538533</v>
      </c>
      <c r="P61">
        <v>24.30713175929943</v>
      </c>
      <c r="Q61">
        <v>9.4717343571024948</v>
      </c>
      <c r="R61">
        <v>18.332730827124703</v>
      </c>
      <c r="S61">
        <v>11.436962962962962</v>
      </c>
      <c r="T61">
        <v>0</v>
      </c>
      <c r="U61">
        <v>51.761842105263163</v>
      </c>
      <c r="V61">
        <v>5.1167059560204793</v>
      </c>
      <c r="W61">
        <v>19.485723464965375</v>
      </c>
      <c r="X61">
        <v>64.787948109776536</v>
      </c>
      <c r="Y61">
        <v>0</v>
      </c>
      <c r="Z61">
        <v>0</v>
      </c>
      <c r="AA61">
        <v>0</v>
      </c>
      <c r="AB61">
        <v>1.4827309999999996</v>
      </c>
      <c r="AC61">
        <v>0</v>
      </c>
      <c r="AD61">
        <v>0</v>
      </c>
      <c r="AE61">
        <v>0</v>
      </c>
      <c r="AF61">
        <v>6.2060329416614479</v>
      </c>
      <c r="AG61">
        <v>29.76791718221666</v>
      </c>
      <c r="AH61">
        <v>1.26062301022751</v>
      </c>
      <c r="AI61">
        <v>0</v>
      </c>
      <c r="AJ61">
        <v>0</v>
      </c>
      <c r="AK61">
        <v>23.360633010436228</v>
      </c>
      <c r="AL61">
        <v>1.907179626278618</v>
      </c>
      <c r="AM61">
        <v>0</v>
      </c>
      <c r="AN61">
        <v>0</v>
      </c>
      <c r="AO61">
        <v>0</v>
      </c>
      <c r="AP61">
        <v>1.1252302166562305</v>
      </c>
      <c r="AQ61">
        <v>0</v>
      </c>
      <c r="AR61">
        <v>5.818521783343769</v>
      </c>
      <c r="AS61">
        <v>5.9081182166562298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31.335093284560241</v>
      </c>
      <c r="BB61">
        <f t="shared" si="0"/>
        <v>718.30828672884411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281.782208750275</v>
      </c>
      <c r="L62">
        <v>0</v>
      </c>
      <c r="M62">
        <v>62.781527403414188</v>
      </c>
      <c r="N62">
        <v>51.239900926698873</v>
      </c>
      <c r="O62">
        <v>72.308848954538533</v>
      </c>
      <c r="P62">
        <v>24.30713175929943</v>
      </c>
      <c r="Q62">
        <v>9.4717343571024948</v>
      </c>
      <c r="R62">
        <v>18.332730827124703</v>
      </c>
      <c r="S62">
        <v>11.436962962962962</v>
      </c>
      <c r="T62">
        <v>0</v>
      </c>
      <c r="U62">
        <v>51.761842105263163</v>
      </c>
      <c r="V62">
        <v>5.1167059560204793</v>
      </c>
      <c r="W62">
        <v>19.485723464965375</v>
      </c>
      <c r="X62">
        <v>64.787948109776536</v>
      </c>
      <c r="Y62">
        <v>0</v>
      </c>
      <c r="Z62">
        <v>0</v>
      </c>
      <c r="AA62">
        <v>0</v>
      </c>
      <c r="AB62">
        <v>1.4827309999999996</v>
      </c>
      <c r="AC62">
        <v>0</v>
      </c>
      <c r="AD62">
        <v>0</v>
      </c>
      <c r="AE62">
        <v>0</v>
      </c>
      <c r="AF62">
        <v>6.2060329416614479</v>
      </c>
      <c r="AG62">
        <v>29.76791718221666</v>
      </c>
      <c r="AH62">
        <v>8.8243615204550192</v>
      </c>
      <c r="AI62">
        <v>0</v>
      </c>
      <c r="AJ62">
        <v>0</v>
      </c>
      <c r="AK62">
        <v>23.360633010436228</v>
      </c>
      <c r="AL62">
        <v>1.907179626278618</v>
      </c>
      <c r="AM62">
        <v>0</v>
      </c>
      <c r="AN62">
        <v>0</v>
      </c>
      <c r="AO62">
        <v>0</v>
      </c>
      <c r="AP62">
        <v>1.1252302166562305</v>
      </c>
      <c r="AQ62">
        <v>0</v>
      </c>
      <c r="AR62">
        <v>5.818521783343769</v>
      </c>
      <c r="AS62">
        <v>5.9081182166562298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31.651544826941031</v>
      </c>
      <c r="BB62">
        <f t="shared" si="0"/>
        <v>725.56244624820488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281.77533619876095</v>
      </c>
      <c r="L63">
        <v>0</v>
      </c>
      <c r="M63">
        <v>62.781527403414188</v>
      </c>
      <c r="N63">
        <v>51.239900926698873</v>
      </c>
      <c r="O63">
        <v>72.308848954538533</v>
      </c>
      <c r="P63">
        <v>24.30713175929943</v>
      </c>
      <c r="Q63">
        <v>2.5529671132512641</v>
      </c>
      <c r="R63">
        <v>0</v>
      </c>
      <c r="S63">
        <v>0.29688245936683177</v>
      </c>
      <c r="T63">
        <v>0</v>
      </c>
      <c r="U63">
        <v>51.761842105263163</v>
      </c>
      <c r="V63">
        <v>0</v>
      </c>
      <c r="W63">
        <v>19.485723464965375</v>
      </c>
      <c r="X63">
        <v>64.78908740358608</v>
      </c>
      <c r="Y63">
        <v>0</v>
      </c>
      <c r="Z63">
        <v>0</v>
      </c>
      <c r="AA63">
        <v>0</v>
      </c>
      <c r="AB63">
        <v>1.4827309999999996</v>
      </c>
      <c r="AC63">
        <v>0</v>
      </c>
      <c r="AD63">
        <v>0</v>
      </c>
      <c r="AE63">
        <v>0</v>
      </c>
      <c r="AF63">
        <v>6.2060329416614479</v>
      </c>
      <c r="AG63">
        <v>29.76791718221666</v>
      </c>
      <c r="AH63">
        <v>8.8243615204550192</v>
      </c>
      <c r="AI63">
        <v>0</v>
      </c>
      <c r="AJ63">
        <v>0</v>
      </c>
      <c r="AK63">
        <v>23.360633010436228</v>
      </c>
      <c r="AL63">
        <v>1.907179626278618</v>
      </c>
      <c r="AM63">
        <v>0</v>
      </c>
      <c r="AN63">
        <v>0</v>
      </c>
      <c r="AO63">
        <v>0</v>
      </c>
      <c r="AP63">
        <v>1.1252302166562305</v>
      </c>
      <c r="AQ63">
        <v>0</v>
      </c>
      <c r="AR63">
        <v>5.818521783343769</v>
      </c>
      <c r="AS63">
        <v>5.9081182166562298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29.916258883390224</v>
      </c>
      <c r="BB63">
        <f t="shared" si="0"/>
        <v>685.78371440345859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281.782208750275</v>
      </c>
      <c r="L64">
        <v>0</v>
      </c>
      <c r="M64">
        <v>62.781527403414188</v>
      </c>
      <c r="N64">
        <v>51.239900926698873</v>
      </c>
      <c r="O64">
        <v>72.308848954538533</v>
      </c>
      <c r="P64">
        <v>24.30713175929943</v>
      </c>
      <c r="Q64">
        <v>2.5529671132512641</v>
      </c>
      <c r="R64">
        <v>0</v>
      </c>
      <c r="S64">
        <v>0.12522160038496044</v>
      </c>
      <c r="T64">
        <v>0</v>
      </c>
      <c r="U64">
        <v>51.761842105263163</v>
      </c>
      <c r="V64">
        <v>0</v>
      </c>
      <c r="W64">
        <v>19.485723464965375</v>
      </c>
      <c r="X64">
        <v>64.78908740358608</v>
      </c>
      <c r="Y64">
        <v>0</v>
      </c>
      <c r="Z64">
        <v>0</v>
      </c>
      <c r="AA64">
        <v>0</v>
      </c>
      <c r="AB64">
        <v>1.4827309999999996</v>
      </c>
      <c r="AC64">
        <v>0</v>
      </c>
      <c r="AD64">
        <v>0</v>
      </c>
      <c r="AE64">
        <v>0</v>
      </c>
      <c r="AF64">
        <v>6.2060329416614479</v>
      </c>
      <c r="AG64">
        <v>29.76791718221666</v>
      </c>
      <c r="AH64">
        <v>8.8243615204550192</v>
      </c>
      <c r="AI64">
        <v>0</v>
      </c>
      <c r="AJ64">
        <v>0</v>
      </c>
      <c r="AK64">
        <v>23.360633010436228</v>
      </c>
      <c r="AL64">
        <v>1.907179626278618</v>
      </c>
      <c r="AM64">
        <v>0</v>
      </c>
      <c r="AN64">
        <v>0</v>
      </c>
      <c r="AO64">
        <v>0</v>
      </c>
      <c r="AP64">
        <v>1.1252302166562305</v>
      </c>
      <c r="AQ64">
        <v>0</v>
      </c>
      <c r="AR64">
        <v>5.818521783343769</v>
      </c>
      <c r="AS64">
        <v>5.9081182166562298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29.909370732138065</v>
      </c>
      <c r="BB64">
        <f t="shared" si="0"/>
        <v>685.62581424724294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281.77533619876095</v>
      </c>
      <c r="L65">
        <v>0</v>
      </c>
      <c r="M65">
        <v>62.781527403414188</v>
      </c>
      <c r="N65">
        <v>51.239900926698873</v>
      </c>
      <c r="O65">
        <v>72.308848954538533</v>
      </c>
      <c r="P65">
        <v>24.30713175929943</v>
      </c>
      <c r="Q65">
        <v>2.8926100674562822</v>
      </c>
      <c r="R65">
        <v>18.332730827124703</v>
      </c>
      <c r="S65">
        <v>0.12522160038496044</v>
      </c>
      <c r="T65">
        <v>0</v>
      </c>
      <c r="U65">
        <v>51.761842105263163</v>
      </c>
      <c r="V65">
        <v>5.1167059560204793</v>
      </c>
      <c r="W65">
        <v>19.485723464965375</v>
      </c>
      <c r="X65">
        <v>64.78908740358608</v>
      </c>
      <c r="Y65">
        <v>0</v>
      </c>
      <c r="Z65">
        <v>0</v>
      </c>
      <c r="AA65">
        <v>0</v>
      </c>
      <c r="AB65">
        <v>1.4827309999999996</v>
      </c>
      <c r="AC65">
        <v>0</v>
      </c>
      <c r="AD65">
        <v>0</v>
      </c>
      <c r="AE65">
        <v>0</v>
      </c>
      <c r="AF65">
        <v>6.2060329416614479</v>
      </c>
      <c r="AG65">
        <v>29.76791718221666</v>
      </c>
      <c r="AH65">
        <v>10.379130378522229</v>
      </c>
      <c r="AI65">
        <v>0</v>
      </c>
      <c r="AJ65">
        <v>0</v>
      </c>
      <c r="AK65">
        <v>23.360633010436228</v>
      </c>
      <c r="AL65">
        <v>1.907179626278618</v>
      </c>
      <c r="AM65">
        <v>0</v>
      </c>
      <c r="AN65">
        <v>0</v>
      </c>
      <c r="AO65">
        <v>0</v>
      </c>
      <c r="AP65">
        <v>1.1252302166562305</v>
      </c>
      <c r="AQ65">
        <v>0</v>
      </c>
      <c r="AR65">
        <v>5.818521783343769</v>
      </c>
      <c r="AS65">
        <v>4.6083323556668745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30.914125281783875</v>
      </c>
      <c r="BB65">
        <f t="shared" si="0"/>
        <v>708.65824988051122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281.782208750275</v>
      </c>
      <c r="L66">
        <v>0</v>
      </c>
      <c r="M66">
        <v>62.781527403414188</v>
      </c>
      <c r="N66">
        <v>51.239900926698873</v>
      </c>
      <c r="O66">
        <v>72.308848954538533</v>
      </c>
      <c r="P66">
        <v>24.30713175929943</v>
      </c>
      <c r="Q66">
        <v>9.4717343571024948</v>
      </c>
      <c r="R66">
        <v>18.332730827124703</v>
      </c>
      <c r="S66">
        <v>11.436962962962962</v>
      </c>
      <c r="T66">
        <v>0</v>
      </c>
      <c r="U66">
        <v>51.761842105263163</v>
      </c>
      <c r="V66">
        <v>5.1167059560204793</v>
      </c>
      <c r="W66">
        <v>19.485723464965375</v>
      </c>
      <c r="X66">
        <v>64.78908740358608</v>
      </c>
      <c r="Y66">
        <v>0</v>
      </c>
      <c r="Z66">
        <v>0</v>
      </c>
      <c r="AA66">
        <v>0</v>
      </c>
      <c r="AB66">
        <v>1.4827309999999996</v>
      </c>
      <c r="AC66">
        <v>0</v>
      </c>
      <c r="AD66">
        <v>0</v>
      </c>
      <c r="AE66">
        <v>0</v>
      </c>
      <c r="AF66">
        <v>6.2060329416614479</v>
      </c>
      <c r="AG66">
        <v>29.76791718221666</v>
      </c>
      <c r="AH66">
        <v>10.379130378522229</v>
      </c>
      <c r="AI66">
        <v>0</v>
      </c>
      <c r="AJ66">
        <v>0</v>
      </c>
      <c r="AK66">
        <v>23.360633010436228</v>
      </c>
      <c r="AL66">
        <v>1.907179626278618</v>
      </c>
      <c r="AM66">
        <v>0</v>
      </c>
      <c r="AN66">
        <v>0</v>
      </c>
      <c r="AO66">
        <v>0</v>
      </c>
      <c r="AP66">
        <v>1.1252302166562305</v>
      </c>
      <c r="AQ66">
        <v>10.951683319557503</v>
      </c>
      <c r="AR66">
        <v>5.818521783343769</v>
      </c>
      <c r="AS66">
        <v>4.6083323556668745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32.120031101457627</v>
      </c>
      <c r="BB66">
        <f t="shared" si="0"/>
        <v>736.30176558413325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312.56232107229221</v>
      </c>
      <c r="L67">
        <v>0</v>
      </c>
      <c r="M67">
        <v>62.781527403414188</v>
      </c>
      <c r="N67">
        <v>51.239900926698873</v>
      </c>
      <c r="O67">
        <v>72.308848954538533</v>
      </c>
      <c r="P67">
        <v>24.30713175929943</v>
      </c>
      <c r="Q67">
        <v>9.4926202101501307</v>
      </c>
      <c r="R67">
        <v>18.442268846102824</v>
      </c>
      <c r="S67">
        <v>11.510009259259258</v>
      </c>
      <c r="T67">
        <v>0</v>
      </c>
      <c r="U67">
        <v>51.761842105263163</v>
      </c>
      <c r="V67">
        <v>5.1144409152016665</v>
      </c>
      <c r="W67">
        <v>19.485723464965375</v>
      </c>
      <c r="X67">
        <v>64.78908740358608</v>
      </c>
      <c r="Y67">
        <v>0</v>
      </c>
      <c r="Z67">
        <v>2.8784288866624919</v>
      </c>
      <c r="AA67">
        <v>0</v>
      </c>
      <c r="AB67">
        <v>1.4827309999999996</v>
      </c>
      <c r="AC67">
        <v>0</v>
      </c>
      <c r="AD67">
        <v>0.58712632070548954</v>
      </c>
      <c r="AE67">
        <v>0</v>
      </c>
      <c r="AF67">
        <v>12.412065883322896</v>
      </c>
      <c r="AG67">
        <v>29.76791718221666</v>
      </c>
      <c r="AH67">
        <v>20.758260308182006</v>
      </c>
      <c r="AI67">
        <v>0</v>
      </c>
      <c r="AJ67">
        <v>0</v>
      </c>
      <c r="AK67">
        <v>23.360633010436228</v>
      </c>
      <c r="AL67">
        <v>1.907179626278618</v>
      </c>
      <c r="AM67">
        <v>2.3437925781673972</v>
      </c>
      <c r="AN67">
        <v>0</v>
      </c>
      <c r="AO67">
        <v>0</v>
      </c>
      <c r="AP67">
        <v>1.1252302166562305</v>
      </c>
      <c r="AQ67">
        <v>10.951683319557503</v>
      </c>
      <c r="AR67">
        <v>15.516057783343767</v>
      </c>
      <c r="AS67">
        <v>4.6083323556668745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34.756497721104225</v>
      </c>
      <c r="BB67">
        <f t="shared" si="0"/>
        <v>796.73866307086382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332.65136450771104</v>
      </c>
      <c r="L68">
        <v>0</v>
      </c>
      <c r="M68">
        <v>62.781527403414188</v>
      </c>
      <c r="N68">
        <v>51.239900926698873</v>
      </c>
      <c r="O68">
        <v>72.308848954538533</v>
      </c>
      <c r="P68">
        <v>24.30713175929943</v>
      </c>
      <c r="Q68">
        <v>9.4926202101501307</v>
      </c>
      <c r="R68">
        <v>18.442268846102824</v>
      </c>
      <c r="S68">
        <v>11.510009259259258</v>
      </c>
      <c r="T68">
        <v>0</v>
      </c>
      <c r="U68">
        <v>51.761842105263163</v>
      </c>
      <c r="V68">
        <v>5.1144409152016665</v>
      </c>
      <c r="W68">
        <v>19.485723464965375</v>
      </c>
      <c r="X68">
        <v>64.78908740358608</v>
      </c>
      <c r="Y68">
        <v>0</v>
      </c>
      <c r="Z68">
        <v>2.8784288866624919</v>
      </c>
      <c r="AA68">
        <v>0</v>
      </c>
      <c r="AB68">
        <v>1.4827309999999996</v>
      </c>
      <c r="AC68">
        <v>0</v>
      </c>
      <c r="AD68">
        <v>0.58712632070548954</v>
      </c>
      <c r="AE68">
        <v>0</v>
      </c>
      <c r="AF68">
        <v>12.412065883322896</v>
      </c>
      <c r="AG68">
        <v>29.76791718221666</v>
      </c>
      <c r="AH68">
        <v>20.758260308182006</v>
      </c>
      <c r="AI68">
        <v>0</v>
      </c>
      <c r="AJ68">
        <v>0</v>
      </c>
      <c r="AK68">
        <v>23.360633010436228</v>
      </c>
      <c r="AL68">
        <v>1.907179626278618</v>
      </c>
      <c r="AM68">
        <v>2.3437925781673972</v>
      </c>
      <c r="AN68">
        <v>0</v>
      </c>
      <c r="AO68">
        <v>0</v>
      </c>
      <c r="AP68">
        <v>1.1252302166562305</v>
      </c>
      <c r="AQ68">
        <v>21.903367340221251</v>
      </c>
      <c r="AR68">
        <v>15.516057783343767</v>
      </c>
      <c r="AS68">
        <v>4.6083323556668745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36.054000128768465</v>
      </c>
      <c r="BB68">
        <f t="shared" ref="BB68:BB99" si="1">SUM(B68:AZ68)-BA68</f>
        <v>826.48188811928196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357.99721861257927</v>
      </c>
      <c r="L69">
        <v>0</v>
      </c>
      <c r="M69">
        <v>62.781527403414188</v>
      </c>
      <c r="N69">
        <v>51.239900926698873</v>
      </c>
      <c r="O69">
        <v>72.308848954538533</v>
      </c>
      <c r="P69">
        <v>24.30713175929943</v>
      </c>
      <c r="Q69">
        <v>9.4717343571024948</v>
      </c>
      <c r="R69">
        <v>18.333175436346291</v>
      </c>
      <c r="S69">
        <v>11.437183881426586</v>
      </c>
      <c r="T69">
        <v>0</v>
      </c>
      <c r="U69">
        <v>51.761842105263163</v>
      </c>
      <c r="V69">
        <v>5.1144409152016665</v>
      </c>
      <c r="W69">
        <v>19.485723464965375</v>
      </c>
      <c r="X69">
        <v>64.78908740358608</v>
      </c>
      <c r="Y69">
        <v>0</v>
      </c>
      <c r="Z69">
        <v>2.8784288866624919</v>
      </c>
      <c r="AA69">
        <v>0</v>
      </c>
      <c r="AB69">
        <v>1.4827309999999996</v>
      </c>
      <c r="AC69">
        <v>0</v>
      </c>
      <c r="AD69">
        <v>3.522758820705489</v>
      </c>
      <c r="AE69">
        <v>7.3012071116677095</v>
      </c>
      <c r="AF69">
        <v>12.412065883322896</v>
      </c>
      <c r="AG69">
        <v>29.76791718221666</v>
      </c>
      <c r="AH69">
        <v>31.13739068670424</v>
      </c>
      <c r="AI69">
        <v>0</v>
      </c>
      <c r="AJ69">
        <v>0</v>
      </c>
      <c r="AK69">
        <v>23.360633010436228</v>
      </c>
      <c r="AL69">
        <v>9.5358996885655127</v>
      </c>
      <c r="AM69">
        <v>4.6875851563347943</v>
      </c>
      <c r="AN69">
        <v>0</v>
      </c>
      <c r="AO69">
        <v>0</v>
      </c>
      <c r="AP69">
        <v>1.1252302166562305</v>
      </c>
      <c r="AQ69">
        <v>21.903367340221251</v>
      </c>
      <c r="AR69">
        <v>4.8487679999999997</v>
      </c>
      <c r="AS69">
        <v>4.6083323556668745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37.937685457390486</v>
      </c>
      <c r="BB69">
        <f t="shared" si="1"/>
        <v>869.66244510219201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404.00668865955055</v>
      </c>
      <c r="L70">
        <v>0</v>
      </c>
      <c r="M70">
        <v>62.781527403414188</v>
      </c>
      <c r="N70">
        <v>51.239900926698873</v>
      </c>
      <c r="O70">
        <v>72.308848954538533</v>
      </c>
      <c r="P70">
        <v>24.30713175929943</v>
      </c>
      <c r="Q70">
        <v>9.4717343571024948</v>
      </c>
      <c r="R70">
        <v>18.333175436346291</v>
      </c>
      <c r="S70">
        <v>11.437183881426586</v>
      </c>
      <c r="T70">
        <v>0</v>
      </c>
      <c r="U70">
        <v>51.761842105263163</v>
      </c>
      <c r="V70">
        <v>5.1144409152016665</v>
      </c>
      <c r="W70">
        <v>19.485723464965375</v>
      </c>
      <c r="X70">
        <v>64.78908740358608</v>
      </c>
      <c r="Y70">
        <v>0</v>
      </c>
      <c r="Z70">
        <v>2.8784288866624919</v>
      </c>
      <c r="AA70">
        <v>0</v>
      </c>
      <c r="AB70">
        <v>1.4827309999999996</v>
      </c>
      <c r="AC70">
        <v>0</v>
      </c>
      <c r="AD70">
        <v>3.522758820705489</v>
      </c>
      <c r="AE70">
        <v>7.3012071116677095</v>
      </c>
      <c r="AF70">
        <v>12.412065883322896</v>
      </c>
      <c r="AG70">
        <v>29.76791718221666</v>
      </c>
      <c r="AH70">
        <v>31.13739068670424</v>
      </c>
      <c r="AI70">
        <v>0</v>
      </c>
      <c r="AJ70">
        <v>0</v>
      </c>
      <c r="AK70">
        <v>23.360633010436228</v>
      </c>
      <c r="AL70">
        <v>49.846749999999993</v>
      </c>
      <c r="AM70">
        <v>4.6875851563347943</v>
      </c>
      <c r="AN70">
        <v>0</v>
      </c>
      <c r="AO70">
        <v>0</v>
      </c>
      <c r="AP70">
        <v>1.1252302166562305</v>
      </c>
      <c r="AQ70">
        <v>32.855050659778748</v>
      </c>
      <c r="AR70">
        <v>3.87901421665623</v>
      </c>
      <c r="AS70">
        <v>4.6083323556668745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41.963119502985549</v>
      </c>
      <c r="BB70">
        <f t="shared" si="1"/>
        <v>961.93926095121628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390.00568172838018</v>
      </c>
      <c r="L71">
        <v>0</v>
      </c>
      <c r="M71">
        <v>62.781527403414188</v>
      </c>
      <c r="N71">
        <v>51.239900926698873</v>
      </c>
      <c r="O71">
        <v>72.308848954538533</v>
      </c>
      <c r="P71">
        <v>24.30713175929943</v>
      </c>
      <c r="Q71">
        <v>9.4717343571024948</v>
      </c>
      <c r="R71">
        <v>18.333175436346291</v>
      </c>
      <c r="S71">
        <v>11.437183881426586</v>
      </c>
      <c r="T71">
        <v>0</v>
      </c>
      <c r="U71">
        <v>51.761842105263163</v>
      </c>
      <c r="V71">
        <v>5.1144409152016665</v>
      </c>
      <c r="W71">
        <v>19.485723464965375</v>
      </c>
      <c r="X71">
        <v>64.78908740358608</v>
      </c>
      <c r="Y71">
        <v>0</v>
      </c>
      <c r="Z71">
        <v>2.8784288866624919</v>
      </c>
      <c r="AA71">
        <v>1.6654462166562305</v>
      </c>
      <c r="AB71">
        <v>1.4827309999999996</v>
      </c>
      <c r="AC71">
        <v>0</v>
      </c>
      <c r="AD71">
        <v>3.522758820705489</v>
      </c>
      <c r="AE71">
        <v>7.3012071116677095</v>
      </c>
      <c r="AF71">
        <v>12.412065883322896</v>
      </c>
      <c r="AG71">
        <v>29.76791718221666</v>
      </c>
      <c r="AH71">
        <v>31.13739068670424</v>
      </c>
      <c r="AI71">
        <v>0</v>
      </c>
      <c r="AJ71">
        <v>0</v>
      </c>
      <c r="AK71">
        <v>23.360633010436228</v>
      </c>
      <c r="AL71">
        <v>49.846749999999993</v>
      </c>
      <c r="AM71">
        <v>7.0313777345021915</v>
      </c>
      <c r="AN71">
        <v>0</v>
      </c>
      <c r="AO71">
        <v>0</v>
      </c>
      <c r="AP71">
        <v>1.1814920025046962</v>
      </c>
      <c r="AQ71">
        <v>32.855050659778748</v>
      </c>
      <c r="AR71">
        <v>3.87901421665623</v>
      </c>
      <c r="AS71">
        <v>5.9081182166562298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41.602146386524119</v>
      </c>
      <c r="BB71">
        <f t="shared" si="1"/>
        <v>953.66451357816891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410.00683595955019</v>
      </c>
      <c r="L72">
        <v>0</v>
      </c>
      <c r="M72">
        <v>62.781527403414188</v>
      </c>
      <c r="N72">
        <v>51.239900926698873</v>
      </c>
      <c r="O72">
        <v>72.308848954538533</v>
      </c>
      <c r="P72">
        <v>24.30713175929943</v>
      </c>
      <c r="Q72">
        <v>9.4717343571024948</v>
      </c>
      <c r="R72">
        <v>18.333175436346291</v>
      </c>
      <c r="S72">
        <v>11.437183881426586</v>
      </c>
      <c r="T72">
        <v>0</v>
      </c>
      <c r="U72">
        <v>51.761842105263163</v>
      </c>
      <c r="V72">
        <v>5.1144409152016665</v>
      </c>
      <c r="W72">
        <v>19.485723464965375</v>
      </c>
      <c r="X72">
        <v>64.78908740358608</v>
      </c>
      <c r="Y72">
        <v>0</v>
      </c>
      <c r="Z72">
        <v>3.38184</v>
      </c>
      <c r="AA72">
        <v>6.1704790256731368</v>
      </c>
      <c r="AB72">
        <v>2.5502973735128363</v>
      </c>
      <c r="AC72">
        <v>0</v>
      </c>
      <c r="AD72">
        <v>7.0455180896472553</v>
      </c>
      <c r="AE72">
        <v>7.3012071116677095</v>
      </c>
      <c r="AF72">
        <v>18.618098116677103</v>
      </c>
      <c r="AG72">
        <v>29.76791718221666</v>
      </c>
      <c r="AH72">
        <v>31.13739068670424</v>
      </c>
      <c r="AI72">
        <v>2.2639315104362341</v>
      </c>
      <c r="AJ72">
        <v>0</v>
      </c>
      <c r="AK72">
        <v>23.360633010436228</v>
      </c>
      <c r="AL72">
        <v>49.846749999999993</v>
      </c>
      <c r="AM72">
        <v>7.0313777345021915</v>
      </c>
      <c r="AN72">
        <v>0</v>
      </c>
      <c r="AO72">
        <v>0</v>
      </c>
      <c r="AP72">
        <v>1.1814920025046962</v>
      </c>
      <c r="AQ72">
        <v>43.806734680442503</v>
      </c>
      <c r="AR72">
        <v>3.87901421665623</v>
      </c>
      <c r="AS72">
        <v>5.9081182166562298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43.651248077750225</v>
      </c>
      <c r="BB72">
        <f t="shared" si="1"/>
        <v>1000.6369834473761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437.99969461849912</v>
      </c>
      <c r="L73">
        <v>0</v>
      </c>
      <c r="M73">
        <v>62.781527403414188</v>
      </c>
      <c r="N73">
        <v>51.239900926698873</v>
      </c>
      <c r="O73">
        <v>72.308848954538533</v>
      </c>
      <c r="P73">
        <v>24.30713175929943</v>
      </c>
      <c r="Q73">
        <v>8.4723015542066165</v>
      </c>
      <c r="R73">
        <v>17.771940986615228</v>
      </c>
      <c r="S73">
        <v>11.313095373608713</v>
      </c>
      <c r="T73">
        <v>0</v>
      </c>
      <c r="U73">
        <v>51.761842105263163</v>
      </c>
      <c r="V73">
        <v>5.1144409152016665</v>
      </c>
      <c r="W73">
        <v>19.485723464965375</v>
      </c>
      <c r="X73">
        <v>64.78908740358608</v>
      </c>
      <c r="Y73">
        <v>0</v>
      </c>
      <c r="Z73">
        <v>8.6352866599874751</v>
      </c>
      <c r="AA73">
        <v>7.8067800000000016</v>
      </c>
      <c r="AB73">
        <v>11.683920494051344</v>
      </c>
      <c r="AC73">
        <v>0</v>
      </c>
      <c r="AD73">
        <v>11.977380707576707</v>
      </c>
      <c r="AE73">
        <v>14.602414223335419</v>
      </c>
      <c r="AF73">
        <v>20.341996116677102</v>
      </c>
      <c r="AG73">
        <v>29.76791718221666</v>
      </c>
      <c r="AH73">
        <v>41.516520616364012</v>
      </c>
      <c r="AI73">
        <v>7.3577775208724674</v>
      </c>
      <c r="AJ73">
        <v>0</v>
      </c>
      <c r="AK73">
        <v>23.360633010436228</v>
      </c>
      <c r="AL73">
        <v>49.846749999999993</v>
      </c>
      <c r="AM73">
        <v>7.0313777345021915</v>
      </c>
      <c r="AN73">
        <v>0</v>
      </c>
      <c r="AO73">
        <v>0</v>
      </c>
      <c r="AP73">
        <v>1.1814920025046962</v>
      </c>
      <c r="AQ73">
        <v>43.806734680442503</v>
      </c>
      <c r="AR73">
        <v>3.87901421665623</v>
      </c>
      <c r="AS73">
        <v>5.9081182166562298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46.650875321853718</v>
      </c>
      <c r="BB73">
        <f t="shared" si="1"/>
        <v>1069.3987735263231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490.5128762613686</v>
      </c>
      <c r="L74">
        <v>0</v>
      </c>
      <c r="M74">
        <v>62.781527403414188</v>
      </c>
      <c r="N74">
        <v>51.239900926698873</v>
      </c>
      <c r="O74">
        <v>72.308848954538533</v>
      </c>
      <c r="P74">
        <v>24.30713175929943</v>
      </c>
      <c r="Q74">
        <v>9.4736786525731365</v>
      </c>
      <c r="R74">
        <v>18.330781799583683</v>
      </c>
      <c r="S74">
        <v>11.440353839967834</v>
      </c>
      <c r="T74">
        <v>0</v>
      </c>
      <c r="U74">
        <v>51.761842105263163</v>
      </c>
      <c r="V74">
        <v>5.1144409152016665</v>
      </c>
      <c r="W74">
        <v>19.485723464965375</v>
      </c>
      <c r="X74">
        <v>64.78908740358608</v>
      </c>
      <c r="Y74">
        <v>0</v>
      </c>
      <c r="Z74">
        <v>8.6352866599874751</v>
      </c>
      <c r="AA74">
        <v>12.340958051346274</v>
      </c>
      <c r="AB74">
        <v>11.683920494051344</v>
      </c>
      <c r="AC74">
        <v>0</v>
      </c>
      <c r="AD74">
        <v>12.153518738259235</v>
      </c>
      <c r="AE74">
        <v>21.978914983510748</v>
      </c>
      <c r="AF74">
        <v>20.341996116677102</v>
      </c>
      <c r="AG74">
        <v>29.76791718221666</v>
      </c>
      <c r="AH74">
        <v>41.516520616364012</v>
      </c>
      <c r="AI74">
        <v>7.3577775208724674</v>
      </c>
      <c r="AJ74">
        <v>0</v>
      </c>
      <c r="AK74">
        <v>23.360633010436228</v>
      </c>
      <c r="AL74">
        <v>9.5358996885655127</v>
      </c>
      <c r="AM74">
        <v>7.0313777345021915</v>
      </c>
      <c r="AN74">
        <v>0</v>
      </c>
      <c r="AO74">
        <v>0</v>
      </c>
      <c r="AP74">
        <v>1.0127075616781465</v>
      </c>
      <c r="AQ74">
        <v>43.806734680442503</v>
      </c>
      <c r="AR74">
        <v>4.8487679999999997</v>
      </c>
      <c r="AS74">
        <v>5.9081182166562298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47.770178746616601</v>
      </c>
      <c r="BB74">
        <f t="shared" si="1"/>
        <v>1095.0570639954103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511.20597202061111</v>
      </c>
      <c r="L75">
        <v>6.0007081748421589</v>
      </c>
      <c r="M75">
        <v>62.781527403414188</v>
      </c>
      <c r="N75">
        <v>51.239900926698873</v>
      </c>
      <c r="O75">
        <v>72.308848954538533</v>
      </c>
      <c r="P75">
        <v>24.30713175929943</v>
      </c>
      <c r="Q75">
        <v>9.4736786525731365</v>
      </c>
      <c r="R75">
        <v>18.330781799583683</v>
      </c>
      <c r="S75">
        <v>11.440353839967834</v>
      </c>
      <c r="T75">
        <v>0</v>
      </c>
      <c r="U75">
        <v>51.761842105263163</v>
      </c>
      <c r="V75">
        <v>5.1144409152016665</v>
      </c>
      <c r="W75">
        <v>19.485723464965375</v>
      </c>
      <c r="X75">
        <v>56.669711942734466</v>
      </c>
      <c r="Y75">
        <v>0</v>
      </c>
      <c r="Z75">
        <v>8.6352866599874751</v>
      </c>
      <c r="AA75">
        <v>12.340958051346274</v>
      </c>
      <c r="AB75">
        <v>11.683920494051344</v>
      </c>
      <c r="AC75">
        <v>0</v>
      </c>
      <c r="AD75">
        <v>12.153518738259235</v>
      </c>
      <c r="AE75">
        <v>21.978914983510748</v>
      </c>
      <c r="AF75">
        <v>20.341996116677102</v>
      </c>
      <c r="AG75">
        <v>29.76791718221666</v>
      </c>
      <c r="AH75">
        <v>41.516520616364012</v>
      </c>
      <c r="AI75">
        <v>7.3577775208724674</v>
      </c>
      <c r="AJ75">
        <v>0</v>
      </c>
      <c r="AK75">
        <v>23.360633010436228</v>
      </c>
      <c r="AL75">
        <v>1.907179626278618</v>
      </c>
      <c r="AM75">
        <v>7.0313777345021915</v>
      </c>
      <c r="AN75">
        <v>0</v>
      </c>
      <c r="AO75">
        <v>0</v>
      </c>
      <c r="AP75">
        <v>1.0127075616781465</v>
      </c>
      <c r="AQ75">
        <v>43.806734680442503</v>
      </c>
      <c r="AR75">
        <v>8.2429057833437689</v>
      </c>
      <c r="AS75">
        <v>5.9081182166562298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48.369584317537985</v>
      </c>
      <c r="BB75">
        <f t="shared" si="1"/>
        <v>1108.7975046187789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511.20597202061111</v>
      </c>
      <c r="L76">
        <v>6.0007081748421589</v>
      </c>
      <c r="M76">
        <v>62.781527403414188</v>
      </c>
      <c r="N76">
        <v>51.239900926698873</v>
      </c>
      <c r="O76">
        <v>72.308848954538533</v>
      </c>
      <c r="P76">
        <v>24.30713175929943</v>
      </c>
      <c r="Q76">
        <v>9.4736786525731365</v>
      </c>
      <c r="R76">
        <v>18.330781799583683</v>
      </c>
      <c r="S76">
        <v>11.440353839967834</v>
      </c>
      <c r="T76">
        <v>0</v>
      </c>
      <c r="U76">
        <v>51.761842105263163</v>
      </c>
      <c r="V76">
        <v>5.1144409152016665</v>
      </c>
      <c r="W76">
        <v>19.485723464965375</v>
      </c>
      <c r="X76">
        <v>47.293093830167216</v>
      </c>
      <c r="Y76">
        <v>0</v>
      </c>
      <c r="Z76">
        <v>8.6352866599874751</v>
      </c>
      <c r="AA76">
        <v>12.340958051346274</v>
      </c>
      <c r="AB76">
        <v>11.683920494051344</v>
      </c>
      <c r="AC76">
        <v>0</v>
      </c>
      <c r="AD76">
        <v>12.153518738259235</v>
      </c>
      <c r="AE76">
        <v>21.978914983510748</v>
      </c>
      <c r="AF76">
        <v>20.341996116677102</v>
      </c>
      <c r="AG76">
        <v>29.76791718221666</v>
      </c>
      <c r="AH76">
        <v>41.516520616364012</v>
      </c>
      <c r="AI76">
        <v>7.3577775208724674</v>
      </c>
      <c r="AJ76">
        <v>0</v>
      </c>
      <c r="AK76">
        <v>23.360633010436228</v>
      </c>
      <c r="AL76">
        <v>1.907179626278618</v>
      </c>
      <c r="AM76">
        <v>7.0313777345021915</v>
      </c>
      <c r="AN76">
        <v>0</v>
      </c>
      <c r="AO76">
        <v>0</v>
      </c>
      <c r="AP76">
        <v>0.6751382216656231</v>
      </c>
      <c r="AQ76">
        <v>43.806734680442503</v>
      </c>
      <c r="AR76">
        <v>8.2429057833437689</v>
      </c>
      <c r="AS76">
        <v>5.9081182166562298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47.963531282020149</v>
      </c>
      <c r="BB76">
        <f t="shared" si="1"/>
        <v>1099.4893702017171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511.20597202061111</v>
      </c>
      <c r="L77">
        <v>6.0007081748421589</v>
      </c>
      <c r="M77">
        <v>62.781527403414188</v>
      </c>
      <c r="N77">
        <v>51.239900926698873</v>
      </c>
      <c r="O77">
        <v>72.308848954538533</v>
      </c>
      <c r="P77">
        <v>24.30713175929943</v>
      </c>
      <c r="Q77">
        <v>9.4736786525731365</v>
      </c>
      <c r="R77">
        <v>18.330781799583683</v>
      </c>
      <c r="S77">
        <v>11.440353839967834</v>
      </c>
      <c r="T77">
        <v>0</v>
      </c>
      <c r="U77">
        <v>51.761842105263163</v>
      </c>
      <c r="V77">
        <v>5.1144409152016665</v>
      </c>
      <c r="W77">
        <v>14.390596171812382</v>
      </c>
      <c r="X77">
        <v>47.293093830167216</v>
      </c>
      <c r="Y77">
        <v>0</v>
      </c>
      <c r="Z77">
        <v>8.6352866599874751</v>
      </c>
      <c r="AA77">
        <v>7.8067800000000016</v>
      </c>
      <c r="AB77">
        <v>11.683920494051344</v>
      </c>
      <c r="AC77">
        <v>0</v>
      </c>
      <c r="AD77">
        <v>12.153518738259235</v>
      </c>
      <c r="AE77">
        <v>21.978914983510748</v>
      </c>
      <c r="AF77">
        <v>20.341996116677102</v>
      </c>
      <c r="AG77">
        <v>29.76791718221666</v>
      </c>
      <c r="AH77">
        <v>41.516520616364012</v>
      </c>
      <c r="AI77">
        <v>7.3577775208724674</v>
      </c>
      <c r="AJ77">
        <v>0</v>
      </c>
      <c r="AK77">
        <v>23.360633010436228</v>
      </c>
      <c r="AL77">
        <v>1.907179626278618</v>
      </c>
      <c r="AM77">
        <v>7.0313777345021915</v>
      </c>
      <c r="AN77">
        <v>0</v>
      </c>
      <c r="AO77">
        <v>0</v>
      </c>
      <c r="AP77">
        <v>0.6751382216656231</v>
      </c>
      <c r="AQ77">
        <v>43.806734680442503</v>
      </c>
      <c r="AR77">
        <v>8.2429057833437689</v>
      </c>
      <c r="AS77">
        <v>5.9081182166562298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47.561026318620087</v>
      </c>
      <c r="BB77">
        <f t="shared" si="1"/>
        <v>1090.2625698206175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511.20597202061111</v>
      </c>
      <c r="L78">
        <v>6.0007081748421589</v>
      </c>
      <c r="M78">
        <v>62.781527403414188</v>
      </c>
      <c r="N78">
        <v>51.239900926698873</v>
      </c>
      <c r="O78">
        <v>72.308848954538533</v>
      </c>
      <c r="P78">
        <v>24.30713175929943</v>
      </c>
      <c r="Q78">
        <v>9.4736786525731365</v>
      </c>
      <c r="R78">
        <v>18.330781799583683</v>
      </c>
      <c r="S78">
        <v>11.440353839967834</v>
      </c>
      <c r="T78">
        <v>0</v>
      </c>
      <c r="U78">
        <v>51.761842105263163</v>
      </c>
      <c r="V78">
        <v>5.1144409152016665</v>
      </c>
      <c r="W78">
        <v>14.390596171812382</v>
      </c>
      <c r="X78">
        <v>47.293093830167216</v>
      </c>
      <c r="Y78">
        <v>0</v>
      </c>
      <c r="Z78">
        <v>5.7771488866624923</v>
      </c>
      <c r="AA78">
        <v>6.1704790256731368</v>
      </c>
      <c r="AB78">
        <v>11.683920494051344</v>
      </c>
      <c r="AC78">
        <v>0</v>
      </c>
      <c r="AD78">
        <v>12.153518738259235</v>
      </c>
      <c r="AE78">
        <v>21.978914983510748</v>
      </c>
      <c r="AF78">
        <v>20.341996116677102</v>
      </c>
      <c r="AG78">
        <v>29.76791718221666</v>
      </c>
      <c r="AH78">
        <v>41.516520616364012</v>
      </c>
      <c r="AI78">
        <v>7.3577775208724674</v>
      </c>
      <c r="AJ78">
        <v>0</v>
      </c>
      <c r="AK78">
        <v>23.360633010436228</v>
      </c>
      <c r="AL78">
        <v>1.907179626278618</v>
      </c>
      <c r="AM78">
        <v>7.0313777345021915</v>
      </c>
      <c r="AN78">
        <v>0</v>
      </c>
      <c r="AO78">
        <v>0</v>
      </c>
      <c r="AP78">
        <v>0.6751382216656231</v>
      </c>
      <c r="AQ78">
        <v>43.806734680442503</v>
      </c>
      <c r="AR78">
        <v>8.2429057833437689</v>
      </c>
      <c r="AS78">
        <v>5.9081182166562298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47.373158778968239</v>
      </c>
      <c r="BB78">
        <f t="shared" si="1"/>
        <v>1085.9559986126176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511.20597202061111</v>
      </c>
      <c r="L79">
        <v>6.0007081748421589</v>
      </c>
      <c r="M79">
        <v>62.781527403414188</v>
      </c>
      <c r="N79">
        <v>51.239900926698873</v>
      </c>
      <c r="O79">
        <v>72.308848954538533</v>
      </c>
      <c r="P79">
        <v>24.30713175929943</v>
      </c>
      <c r="Q79">
        <v>9.4736786525731365</v>
      </c>
      <c r="R79">
        <v>18.330781799583683</v>
      </c>
      <c r="S79">
        <v>11.440353839967834</v>
      </c>
      <c r="T79">
        <v>0</v>
      </c>
      <c r="U79">
        <v>51.761842105263163</v>
      </c>
      <c r="V79">
        <v>5.1144409152016665</v>
      </c>
      <c r="W79">
        <v>18.962420044716342</v>
      </c>
      <c r="X79">
        <v>56.669711942734466</v>
      </c>
      <c r="Y79">
        <v>0</v>
      </c>
      <c r="Z79">
        <v>3.38184</v>
      </c>
      <c r="AA79">
        <v>5.1698231083281154</v>
      </c>
      <c r="AB79">
        <v>11.683920494051344</v>
      </c>
      <c r="AC79">
        <v>0</v>
      </c>
      <c r="AD79">
        <v>7.0455180896472553</v>
      </c>
      <c r="AE79">
        <v>14.602414223335419</v>
      </c>
      <c r="AF79">
        <v>18.756010494990608</v>
      </c>
      <c r="AG79">
        <v>29.76791718221666</v>
      </c>
      <c r="AH79">
        <v>41.516520616364012</v>
      </c>
      <c r="AI79">
        <v>2.2639315104362341</v>
      </c>
      <c r="AJ79">
        <v>0</v>
      </c>
      <c r="AK79">
        <v>23.360633010436228</v>
      </c>
      <c r="AL79">
        <v>1.907179626278618</v>
      </c>
      <c r="AM79">
        <v>7.0313777345021915</v>
      </c>
      <c r="AN79">
        <v>0</v>
      </c>
      <c r="AO79">
        <v>0</v>
      </c>
      <c r="AP79">
        <v>0.6751382216656231</v>
      </c>
      <c r="AQ79">
        <v>43.806734680442503</v>
      </c>
      <c r="AR79">
        <v>8.2429057833437689</v>
      </c>
      <c r="AS79">
        <v>5.9081182166562298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47.013183204043379</v>
      </c>
      <c r="BB79">
        <f t="shared" si="1"/>
        <v>1077.704118328096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511.20597202061111</v>
      </c>
      <c r="L80">
        <v>6.0007081748421589</v>
      </c>
      <c r="M80">
        <v>62.781527403414188</v>
      </c>
      <c r="N80">
        <v>51.239900926698873</v>
      </c>
      <c r="O80">
        <v>72.308848954538533</v>
      </c>
      <c r="P80">
        <v>24.30713175929943</v>
      </c>
      <c r="Q80">
        <v>9.4736786525731365</v>
      </c>
      <c r="R80">
        <v>18.330781799583683</v>
      </c>
      <c r="S80">
        <v>11.440353839967834</v>
      </c>
      <c r="T80">
        <v>0</v>
      </c>
      <c r="U80">
        <v>51.761842105263163</v>
      </c>
      <c r="V80">
        <v>5.1144409152016665</v>
      </c>
      <c r="W80">
        <v>18.962420044716342</v>
      </c>
      <c r="X80">
        <v>56.669711942734466</v>
      </c>
      <c r="Y80">
        <v>0</v>
      </c>
      <c r="Z80">
        <v>0.48311999999999994</v>
      </c>
      <c r="AA80">
        <v>3.2961959999999997</v>
      </c>
      <c r="AB80">
        <v>5.8123056627008971</v>
      </c>
      <c r="AC80">
        <v>0</v>
      </c>
      <c r="AD80">
        <v>0</v>
      </c>
      <c r="AE80">
        <v>13.689763110415363</v>
      </c>
      <c r="AF80">
        <v>18.618098116677103</v>
      </c>
      <c r="AG80">
        <v>29.76791718221666</v>
      </c>
      <c r="AH80">
        <v>31.13739068670424</v>
      </c>
      <c r="AI80">
        <v>0</v>
      </c>
      <c r="AJ80">
        <v>0</v>
      </c>
      <c r="AK80">
        <v>23.360633010436228</v>
      </c>
      <c r="AL80">
        <v>1.907179626278618</v>
      </c>
      <c r="AM80">
        <v>7.0313777345021915</v>
      </c>
      <c r="AN80">
        <v>0</v>
      </c>
      <c r="AO80">
        <v>0</v>
      </c>
      <c r="AP80">
        <v>0.6751382216656231</v>
      </c>
      <c r="AQ80">
        <v>43.806734680442503</v>
      </c>
      <c r="AR80">
        <v>8.2429057833437689</v>
      </c>
      <c r="AS80">
        <v>5.9081182166562298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45.701369416688003</v>
      </c>
      <c r="BB80">
        <f t="shared" si="1"/>
        <v>1047.6328271547959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511.20597202061111</v>
      </c>
      <c r="L81">
        <v>0</v>
      </c>
      <c r="M81">
        <v>62.781527403414188</v>
      </c>
      <c r="N81">
        <v>51.239900926698873</v>
      </c>
      <c r="O81">
        <v>72.308848954538533</v>
      </c>
      <c r="P81">
        <v>24.30713175929943</v>
      </c>
      <c r="Q81">
        <v>9.4736786525731365</v>
      </c>
      <c r="R81">
        <v>18.330781799583683</v>
      </c>
      <c r="S81">
        <v>11.440353839967834</v>
      </c>
      <c r="T81">
        <v>0</v>
      </c>
      <c r="U81">
        <v>51.761842105263163</v>
      </c>
      <c r="V81">
        <v>5.1144409152016665</v>
      </c>
      <c r="W81">
        <v>18.962420044716342</v>
      </c>
      <c r="X81">
        <v>56.669711942734466</v>
      </c>
      <c r="Y81">
        <v>0</v>
      </c>
      <c r="Z81">
        <v>0.48311999999999994</v>
      </c>
      <c r="AA81">
        <v>0</v>
      </c>
      <c r="AB81">
        <v>5.8123056627008971</v>
      </c>
      <c r="AC81">
        <v>0</v>
      </c>
      <c r="AD81">
        <v>0</v>
      </c>
      <c r="AE81">
        <v>6.8448817791692749</v>
      </c>
      <c r="AF81">
        <v>18.618098116677103</v>
      </c>
      <c r="AG81">
        <v>29.76791718221666</v>
      </c>
      <c r="AH81">
        <v>20.758260308182006</v>
      </c>
      <c r="AI81">
        <v>0</v>
      </c>
      <c r="AJ81">
        <v>0</v>
      </c>
      <c r="AK81">
        <v>23.360633010436228</v>
      </c>
      <c r="AL81">
        <v>1.907179626278618</v>
      </c>
      <c r="AM81">
        <v>7.0313777345021915</v>
      </c>
      <c r="AN81">
        <v>0</v>
      </c>
      <c r="AO81">
        <v>0</v>
      </c>
      <c r="AP81">
        <v>0.6751382216656231</v>
      </c>
      <c r="AQ81">
        <v>43.806734680442503</v>
      </c>
      <c r="AR81">
        <v>8.2429057833437689</v>
      </c>
      <c r="AS81">
        <v>5.9081182166562298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44.592795132711288</v>
      </c>
      <c r="BB81">
        <f t="shared" si="1"/>
        <v>1022.2204855541621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511.20597202061111</v>
      </c>
      <c r="L82">
        <v>0</v>
      </c>
      <c r="M82">
        <v>62.781527403414188</v>
      </c>
      <c r="N82">
        <v>51.239900926698873</v>
      </c>
      <c r="O82">
        <v>72.308848954538533</v>
      </c>
      <c r="P82">
        <v>24.30713175929943</v>
      </c>
      <c r="Q82">
        <v>9.4736786525731365</v>
      </c>
      <c r="R82">
        <v>18.330781799583683</v>
      </c>
      <c r="S82">
        <v>11.440353839967834</v>
      </c>
      <c r="T82">
        <v>0</v>
      </c>
      <c r="U82">
        <v>51.761842105263163</v>
      </c>
      <c r="V82">
        <v>5.1144409152016665</v>
      </c>
      <c r="W82">
        <v>18.962420044716342</v>
      </c>
      <c r="X82">
        <v>56.669711942734466</v>
      </c>
      <c r="Y82">
        <v>0</v>
      </c>
      <c r="Z82">
        <v>0.48311999999999994</v>
      </c>
      <c r="AA82">
        <v>0</v>
      </c>
      <c r="AB82">
        <v>5.8123056627008971</v>
      </c>
      <c r="AC82">
        <v>0</v>
      </c>
      <c r="AD82">
        <v>0</v>
      </c>
      <c r="AE82">
        <v>6.8448817791692749</v>
      </c>
      <c r="AF82">
        <v>18.618098116677103</v>
      </c>
      <c r="AG82">
        <v>29.76791718221666</v>
      </c>
      <c r="AH82">
        <v>19.539658005113754</v>
      </c>
      <c r="AI82">
        <v>0</v>
      </c>
      <c r="AJ82">
        <v>0</v>
      </c>
      <c r="AK82">
        <v>23.360633010436228</v>
      </c>
      <c r="AL82">
        <v>1.907179626278618</v>
      </c>
      <c r="AM82">
        <v>4.6875851563347943</v>
      </c>
      <c r="AN82">
        <v>0</v>
      </c>
      <c r="AO82">
        <v>0</v>
      </c>
      <c r="AP82">
        <v>0.6751382216656231</v>
      </c>
      <c r="AQ82">
        <v>30.593772000000001</v>
      </c>
      <c r="AR82">
        <v>8.2429057833437689</v>
      </c>
      <c r="AS82">
        <v>5.9081182166562298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43.891585186633144</v>
      </c>
      <c r="BB82">
        <f t="shared" si="1"/>
        <v>1006.1463379385623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457.94007153880619</v>
      </c>
      <c r="L83">
        <v>0</v>
      </c>
      <c r="M83">
        <v>62.781527403414188</v>
      </c>
      <c r="N83">
        <v>51.239900926698873</v>
      </c>
      <c r="O83">
        <v>72.308848954538533</v>
      </c>
      <c r="P83">
        <v>24.30713175929943</v>
      </c>
      <c r="Q83">
        <v>9.4737036431667221</v>
      </c>
      <c r="R83">
        <v>18.572826234858436</v>
      </c>
      <c r="S83">
        <v>11.939052389897723</v>
      </c>
      <c r="T83">
        <v>0</v>
      </c>
      <c r="U83">
        <v>51.761842105263163</v>
      </c>
      <c r="V83">
        <v>5.1144409152016665</v>
      </c>
      <c r="W83">
        <v>18.962420044716342</v>
      </c>
      <c r="X83">
        <v>64.78908740358608</v>
      </c>
      <c r="Y83">
        <v>0</v>
      </c>
      <c r="Z83">
        <v>2.8784288866624919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18.618098116677103</v>
      </c>
      <c r="AG83">
        <v>29.76791718221666</v>
      </c>
      <c r="AH83">
        <v>10.379130378522229</v>
      </c>
      <c r="AI83">
        <v>0</v>
      </c>
      <c r="AJ83">
        <v>0</v>
      </c>
      <c r="AK83">
        <v>23.360633010436228</v>
      </c>
      <c r="AL83">
        <v>1.907179626278618</v>
      </c>
      <c r="AM83">
        <v>4.6875851563347943</v>
      </c>
      <c r="AN83">
        <v>0</v>
      </c>
      <c r="AO83">
        <v>0</v>
      </c>
      <c r="AP83">
        <v>1.294015115842204</v>
      </c>
      <c r="AQ83">
        <v>25.494810000000001</v>
      </c>
      <c r="AR83">
        <v>8.2429057833437689</v>
      </c>
      <c r="AS83">
        <v>5.199144360676268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41.006665299143059</v>
      </c>
      <c r="BB83">
        <f t="shared" si="1"/>
        <v>940.01403563729468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437.72912365223942</v>
      </c>
      <c r="L84">
        <v>0</v>
      </c>
      <c r="M84">
        <v>62.781527403414188</v>
      </c>
      <c r="N84">
        <v>51.239900926698873</v>
      </c>
      <c r="O84">
        <v>72.308848954538533</v>
      </c>
      <c r="P84">
        <v>24.30713175929943</v>
      </c>
      <c r="Q84">
        <v>9.4737036431667221</v>
      </c>
      <c r="R84">
        <v>18.332197299950725</v>
      </c>
      <c r="S84">
        <v>11.437559635699049</v>
      </c>
      <c r="T84">
        <v>0</v>
      </c>
      <c r="U84">
        <v>51.761842105263163</v>
      </c>
      <c r="V84">
        <v>5.1144409152016665</v>
      </c>
      <c r="W84">
        <v>18.962420044716342</v>
      </c>
      <c r="X84">
        <v>64.78908740358608</v>
      </c>
      <c r="Y84">
        <v>0</v>
      </c>
      <c r="Z84">
        <v>2.8784288866624919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18.618098116677103</v>
      </c>
      <c r="AG84">
        <v>29.76791718221666</v>
      </c>
      <c r="AH84">
        <v>8.4041539999999983</v>
      </c>
      <c r="AI84">
        <v>0</v>
      </c>
      <c r="AJ84">
        <v>0</v>
      </c>
      <c r="AK84">
        <v>23.360633010436228</v>
      </c>
      <c r="AL84">
        <v>1.907179626278618</v>
      </c>
      <c r="AM84">
        <v>4.6875851563347943</v>
      </c>
      <c r="AN84">
        <v>0</v>
      </c>
      <c r="AO84">
        <v>0</v>
      </c>
      <c r="AP84">
        <v>1.294015115842204</v>
      </c>
      <c r="AQ84">
        <v>20.395848000000001</v>
      </c>
      <c r="AR84">
        <v>8.2429057833437689</v>
      </c>
      <c r="AS84">
        <v>5.199144360676268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39.835136366657665</v>
      </c>
      <c r="BB84">
        <f t="shared" si="1"/>
        <v>913.15855661558464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439.80068454290597</v>
      </c>
      <c r="L85">
        <v>0</v>
      </c>
      <c r="M85">
        <v>62.781527403414188</v>
      </c>
      <c r="N85">
        <v>51.239900926698873</v>
      </c>
      <c r="O85">
        <v>72.308848954538533</v>
      </c>
      <c r="P85">
        <v>24.30713175929943</v>
      </c>
      <c r="Q85">
        <v>9.4737036431667221</v>
      </c>
      <c r="R85">
        <v>18.332197299950725</v>
      </c>
      <c r="S85">
        <v>11.435824390243903</v>
      </c>
      <c r="T85">
        <v>0</v>
      </c>
      <c r="U85">
        <v>51.761842105263163</v>
      </c>
      <c r="V85">
        <v>5.1144409152016665</v>
      </c>
      <c r="W85">
        <v>14.39644830556338</v>
      </c>
      <c r="X85">
        <v>64.78908740358608</v>
      </c>
      <c r="Y85">
        <v>0</v>
      </c>
      <c r="Z85">
        <v>2.8784288866624919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18.618098116677103</v>
      </c>
      <c r="AG85">
        <v>29.76791718221666</v>
      </c>
      <c r="AH85">
        <v>8.4041539999999983</v>
      </c>
      <c r="AI85">
        <v>0</v>
      </c>
      <c r="AJ85">
        <v>0</v>
      </c>
      <c r="AK85">
        <v>23.360633010436228</v>
      </c>
      <c r="AL85">
        <v>1.907179626278618</v>
      </c>
      <c r="AM85">
        <v>2.3437925781673972</v>
      </c>
      <c r="AN85">
        <v>0</v>
      </c>
      <c r="AO85">
        <v>0</v>
      </c>
      <c r="AP85">
        <v>1.5753226700062619</v>
      </c>
      <c r="AQ85">
        <v>10.197924</v>
      </c>
      <c r="AR85">
        <v>8.7277822166562302</v>
      </c>
      <c r="AS85">
        <v>5.199144360676268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39.238580197640054</v>
      </c>
      <c r="BB85">
        <f t="shared" si="1"/>
        <v>899.48343409996971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435.03039113143006</v>
      </c>
      <c r="L86">
        <v>0</v>
      </c>
      <c r="M86">
        <v>62.781527403414188</v>
      </c>
      <c r="N86">
        <v>51.239900926698873</v>
      </c>
      <c r="O86">
        <v>72.308848954538533</v>
      </c>
      <c r="P86">
        <v>24.30713175929943</v>
      </c>
      <c r="Q86">
        <v>9.4737036431667221</v>
      </c>
      <c r="R86">
        <v>18.332197299950725</v>
      </c>
      <c r="S86">
        <v>11.435824390243903</v>
      </c>
      <c r="T86">
        <v>0</v>
      </c>
      <c r="U86">
        <v>51.761842105263163</v>
      </c>
      <c r="V86">
        <v>5.1144409152016665</v>
      </c>
      <c r="W86">
        <v>14.39644830556338</v>
      </c>
      <c r="X86">
        <v>64.78908740358608</v>
      </c>
      <c r="Y86">
        <v>0</v>
      </c>
      <c r="Z86">
        <v>2.8784288866624919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18.618098116677103</v>
      </c>
      <c r="AG86">
        <v>29.76791718221666</v>
      </c>
      <c r="AH86">
        <v>8.4041539999999983</v>
      </c>
      <c r="AI86">
        <v>0</v>
      </c>
      <c r="AJ86">
        <v>0</v>
      </c>
      <c r="AK86">
        <v>23.360633010436228</v>
      </c>
      <c r="AL86">
        <v>1.907179626278618</v>
      </c>
      <c r="AM86">
        <v>2.3437925781673972</v>
      </c>
      <c r="AN86">
        <v>0</v>
      </c>
      <c r="AO86">
        <v>0</v>
      </c>
      <c r="AP86">
        <v>1.5753226700062619</v>
      </c>
      <c r="AQ86">
        <v>2.261278659778752</v>
      </c>
      <c r="AR86">
        <v>8.7277822166562302</v>
      </c>
      <c r="AS86">
        <v>5.199144360676268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38.707430157819083</v>
      </c>
      <c r="BB86">
        <f t="shared" si="1"/>
        <v>887.30764538809365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422.57026054333187</v>
      </c>
      <c r="L87">
        <v>0</v>
      </c>
      <c r="M87">
        <v>62.781527403414188</v>
      </c>
      <c r="N87">
        <v>51.239900926698873</v>
      </c>
      <c r="O87">
        <v>72.308848954538533</v>
      </c>
      <c r="P87">
        <v>24.30713175929943</v>
      </c>
      <c r="Q87">
        <v>9.4737036431667221</v>
      </c>
      <c r="R87">
        <v>18.332197299950725</v>
      </c>
      <c r="S87">
        <v>11.435824390243903</v>
      </c>
      <c r="T87">
        <v>0</v>
      </c>
      <c r="U87">
        <v>51.761842105263163</v>
      </c>
      <c r="V87">
        <v>5.1144409152016665</v>
      </c>
      <c r="W87">
        <v>14.934771692548336</v>
      </c>
      <c r="X87">
        <v>64.78908740358608</v>
      </c>
      <c r="Y87">
        <v>0</v>
      </c>
      <c r="Z87">
        <v>2.8784288866624919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18.618098116677103</v>
      </c>
      <c r="AG87">
        <v>29.76791718221666</v>
      </c>
      <c r="AH87">
        <v>8.4041539999999983</v>
      </c>
      <c r="AI87">
        <v>0</v>
      </c>
      <c r="AJ87">
        <v>0</v>
      </c>
      <c r="AK87">
        <v>23.360633010436228</v>
      </c>
      <c r="AL87">
        <v>1.907179626278618</v>
      </c>
      <c r="AM87">
        <v>0</v>
      </c>
      <c r="AN87">
        <v>0</v>
      </c>
      <c r="AO87">
        <v>0</v>
      </c>
      <c r="AP87">
        <v>1.5753226700062619</v>
      </c>
      <c r="AQ87">
        <v>0</v>
      </c>
      <c r="AR87">
        <v>8.7277822166562302</v>
      </c>
      <c r="AS87">
        <v>5.199144360676268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38.016606639066403</v>
      </c>
      <c r="BB87">
        <f t="shared" si="1"/>
        <v>871.471590467787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416.82020402604121</v>
      </c>
      <c r="L88">
        <v>0</v>
      </c>
      <c r="M88">
        <v>62.781527403414188</v>
      </c>
      <c r="N88">
        <v>51.239900926698873</v>
      </c>
      <c r="O88">
        <v>72.308848954538533</v>
      </c>
      <c r="P88">
        <v>24.30713175929943</v>
      </c>
      <c r="Q88">
        <v>9.4737036431667221</v>
      </c>
      <c r="R88">
        <v>18.332197299950725</v>
      </c>
      <c r="S88">
        <v>11.435824390243903</v>
      </c>
      <c r="T88">
        <v>0</v>
      </c>
      <c r="U88">
        <v>51.761842105263163</v>
      </c>
      <c r="V88">
        <v>5.1144409152016665</v>
      </c>
      <c r="W88">
        <v>14.934771692548336</v>
      </c>
      <c r="X88">
        <v>64.78908740358608</v>
      </c>
      <c r="Y88">
        <v>0</v>
      </c>
      <c r="Z88">
        <v>2.8784288866624919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18.618098116677103</v>
      </c>
      <c r="AG88">
        <v>29.76791718221666</v>
      </c>
      <c r="AH88">
        <v>0</v>
      </c>
      <c r="AI88">
        <v>0</v>
      </c>
      <c r="AJ88">
        <v>0</v>
      </c>
      <c r="AK88">
        <v>23.360633010436228</v>
      </c>
      <c r="AL88">
        <v>1.907179626278618</v>
      </c>
      <c r="AM88">
        <v>0</v>
      </c>
      <c r="AN88">
        <v>0</v>
      </c>
      <c r="AO88">
        <v>0</v>
      </c>
      <c r="AP88">
        <v>1.5753226700062619</v>
      </c>
      <c r="AQ88">
        <v>0</v>
      </c>
      <c r="AR88">
        <v>8.7277822166562302</v>
      </c>
      <c r="AS88">
        <v>5.199144360676268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37.424960639443647</v>
      </c>
      <c r="BB88">
        <f t="shared" si="1"/>
        <v>857.90902595011914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420.65021637394443</v>
      </c>
      <c r="L89">
        <v>0</v>
      </c>
      <c r="M89">
        <v>62.781527403414188</v>
      </c>
      <c r="N89">
        <v>51.239900926698873</v>
      </c>
      <c r="O89">
        <v>72.308848954538533</v>
      </c>
      <c r="P89">
        <v>24.30713175929943</v>
      </c>
      <c r="Q89">
        <v>9.4737036431667221</v>
      </c>
      <c r="R89">
        <v>18.332197299950725</v>
      </c>
      <c r="S89">
        <v>11.435824390243903</v>
      </c>
      <c r="T89">
        <v>0</v>
      </c>
      <c r="U89">
        <v>51.761842105263163</v>
      </c>
      <c r="V89">
        <v>5.1144409152016665</v>
      </c>
      <c r="W89">
        <v>15.463927590595732</v>
      </c>
      <c r="X89">
        <v>64.78908740358608</v>
      </c>
      <c r="Y89">
        <v>0</v>
      </c>
      <c r="Z89">
        <v>2.8784288866624919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12.412065883322896</v>
      </c>
      <c r="AG89">
        <v>29.76791718221666</v>
      </c>
      <c r="AH89">
        <v>0</v>
      </c>
      <c r="AI89">
        <v>0</v>
      </c>
      <c r="AJ89">
        <v>0</v>
      </c>
      <c r="AK89">
        <v>23.360633010436228</v>
      </c>
      <c r="AL89">
        <v>1.907179626278618</v>
      </c>
      <c r="AM89">
        <v>0</v>
      </c>
      <c r="AN89">
        <v>0</v>
      </c>
      <c r="AO89">
        <v>0</v>
      </c>
      <c r="AP89">
        <v>1.5753226700062619</v>
      </c>
      <c r="AQ89">
        <v>0</v>
      </c>
      <c r="AR89">
        <v>8.7277822166562302</v>
      </c>
      <c r="AS89">
        <v>4.6083323556668745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37.323065782960782</v>
      </c>
      <c r="BB89">
        <f t="shared" si="1"/>
        <v>855.57324481418914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412.99019148984746</v>
      </c>
      <c r="L90">
        <v>0</v>
      </c>
      <c r="M90">
        <v>62.781527403414188</v>
      </c>
      <c r="N90">
        <v>51.239900926698873</v>
      </c>
      <c r="O90">
        <v>72.308848954538533</v>
      </c>
      <c r="P90">
        <v>24.30713175929943</v>
      </c>
      <c r="Q90">
        <v>9.4737036431667221</v>
      </c>
      <c r="R90">
        <v>18.332197299950725</v>
      </c>
      <c r="S90">
        <v>11.435824390243903</v>
      </c>
      <c r="T90">
        <v>0</v>
      </c>
      <c r="U90">
        <v>51.761842105263163</v>
      </c>
      <c r="V90">
        <v>5.1144409152016665</v>
      </c>
      <c r="W90">
        <v>15.463927590595732</v>
      </c>
      <c r="X90">
        <v>64.78908740358608</v>
      </c>
      <c r="Y90">
        <v>0</v>
      </c>
      <c r="Z90">
        <v>2.8784288866624919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12.412065883322896</v>
      </c>
      <c r="AG90">
        <v>29.76791718221666</v>
      </c>
      <c r="AH90">
        <v>0</v>
      </c>
      <c r="AI90">
        <v>0</v>
      </c>
      <c r="AJ90">
        <v>0</v>
      </c>
      <c r="AK90">
        <v>23.360633010436228</v>
      </c>
      <c r="AL90">
        <v>1.907179626278618</v>
      </c>
      <c r="AM90">
        <v>0</v>
      </c>
      <c r="AN90">
        <v>0</v>
      </c>
      <c r="AO90">
        <v>0</v>
      </c>
      <c r="AP90">
        <v>1.5753226700062619</v>
      </c>
      <c r="AQ90">
        <v>0</v>
      </c>
      <c r="AR90">
        <v>8.7277822166562302</v>
      </c>
      <c r="AS90">
        <v>4.6083323556668745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37.00287674280554</v>
      </c>
      <c r="BB90">
        <f t="shared" si="1"/>
        <v>848.23340897024718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414.17527200540633</v>
      </c>
      <c r="L91">
        <v>0</v>
      </c>
      <c r="M91">
        <v>62.781527403414188</v>
      </c>
      <c r="N91">
        <v>51.239900926698873</v>
      </c>
      <c r="O91">
        <v>72.308848954538533</v>
      </c>
      <c r="P91">
        <v>24.30713175929943</v>
      </c>
      <c r="Q91">
        <v>9.4735946743364146</v>
      </c>
      <c r="R91">
        <v>19.125480214260431</v>
      </c>
      <c r="S91">
        <v>11.432260007613642</v>
      </c>
      <c r="T91">
        <v>0</v>
      </c>
      <c r="U91">
        <v>51.761842105263163</v>
      </c>
      <c r="V91">
        <v>5.1163328295784316</v>
      </c>
      <c r="W91">
        <v>18.960000000000004</v>
      </c>
      <c r="X91">
        <v>64.796532113427617</v>
      </c>
      <c r="Y91">
        <v>0</v>
      </c>
      <c r="Z91">
        <v>2.8784288866624919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12.412065883322896</v>
      </c>
      <c r="AG91">
        <v>29.76791718221666</v>
      </c>
      <c r="AH91">
        <v>0</v>
      </c>
      <c r="AI91">
        <v>0</v>
      </c>
      <c r="AJ91">
        <v>0</v>
      </c>
      <c r="AK91">
        <v>23.360633010436228</v>
      </c>
      <c r="AL91">
        <v>1.907179626278618</v>
      </c>
      <c r="AM91">
        <v>0</v>
      </c>
      <c r="AN91">
        <v>0</v>
      </c>
      <c r="AO91">
        <v>0</v>
      </c>
      <c r="AP91">
        <v>1.5753226700062619</v>
      </c>
      <c r="AQ91">
        <v>0</v>
      </c>
      <c r="AR91">
        <v>8.7277822166562302</v>
      </c>
      <c r="AS91">
        <v>4.6083323556668745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37.231944885688421</v>
      </c>
      <c r="BB91">
        <f t="shared" si="1"/>
        <v>853.48443993939509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362.68924178079561</v>
      </c>
      <c r="L92">
        <v>0</v>
      </c>
      <c r="M92">
        <v>62.781527403414188</v>
      </c>
      <c r="N92">
        <v>51.239900926698873</v>
      </c>
      <c r="O92">
        <v>72.308848954538533</v>
      </c>
      <c r="P92">
        <v>24.30713175929943</v>
      </c>
      <c r="Q92">
        <v>9.4735946743364146</v>
      </c>
      <c r="R92">
        <v>18.483108660245115</v>
      </c>
      <c r="S92">
        <v>11.433543322851724</v>
      </c>
      <c r="T92">
        <v>0</v>
      </c>
      <c r="U92">
        <v>51.761842105263163</v>
      </c>
      <c r="V92">
        <v>5.1163328295784316</v>
      </c>
      <c r="W92">
        <v>18.960000000000004</v>
      </c>
      <c r="X92">
        <v>64.796532113427617</v>
      </c>
      <c r="Y92">
        <v>0</v>
      </c>
      <c r="Z92">
        <v>2.8784288866624919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12.412065883322896</v>
      </c>
      <c r="AG92">
        <v>29.76791718221666</v>
      </c>
      <c r="AH92">
        <v>0</v>
      </c>
      <c r="AI92">
        <v>0</v>
      </c>
      <c r="AJ92">
        <v>0</v>
      </c>
      <c r="AK92">
        <v>23.360633010436228</v>
      </c>
      <c r="AL92">
        <v>1.907179626278618</v>
      </c>
      <c r="AM92">
        <v>0</v>
      </c>
      <c r="AN92">
        <v>0</v>
      </c>
      <c r="AO92">
        <v>0</v>
      </c>
      <c r="AP92">
        <v>1.5753226700062619</v>
      </c>
      <c r="AQ92">
        <v>0</v>
      </c>
      <c r="AR92">
        <v>8.7277822166562302</v>
      </c>
      <c r="AS92">
        <v>4.6083323556668745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35.053031333918838</v>
      </c>
      <c r="BB92">
        <f t="shared" si="1"/>
        <v>803.53623502777657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313.32607896203132</v>
      </c>
      <c r="L93">
        <v>3.4231338500191502</v>
      </c>
      <c r="M93">
        <v>62.781527403414188</v>
      </c>
      <c r="N93">
        <v>51.239900926698873</v>
      </c>
      <c r="O93">
        <v>72.308848954538533</v>
      </c>
      <c r="P93">
        <v>24.30713175929943</v>
      </c>
      <c r="Q93">
        <v>9.4684837540270053</v>
      </c>
      <c r="R93">
        <v>18.483108660245115</v>
      </c>
      <c r="S93">
        <v>11.433543322851724</v>
      </c>
      <c r="T93">
        <v>0</v>
      </c>
      <c r="U93">
        <v>51.761842105263163</v>
      </c>
      <c r="V93">
        <v>5.1163328295784316</v>
      </c>
      <c r="W93">
        <v>18.960000000000004</v>
      </c>
      <c r="X93">
        <v>64.796532113427617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12.412065883322896</v>
      </c>
      <c r="AG93">
        <v>29.76791718221666</v>
      </c>
      <c r="AH93">
        <v>0</v>
      </c>
      <c r="AI93">
        <v>0</v>
      </c>
      <c r="AJ93">
        <v>0</v>
      </c>
      <c r="AK93">
        <v>23.360633010436228</v>
      </c>
      <c r="AL93">
        <v>1.907179626278618</v>
      </c>
      <c r="AM93">
        <v>0</v>
      </c>
      <c r="AN93">
        <v>0</v>
      </c>
      <c r="AO93">
        <v>0</v>
      </c>
      <c r="AP93">
        <v>1.5753226700062619</v>
      </c>
      <c r="AQ93">
        <v>0</v>
      </c>
      <c r="AR93">
        <v>4.8487679999999997</v>
      </c>
      <c r="AS93">
        <v>4.6083323556668745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32.850063364837595</v>
      </c>
      <c r="BB93">
        <f t="shared" si="1"/>
        <v>753.03662000448458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282.78417725697636</v>
      </c>
      <c r="L94">
        <v>3.4441799338905557</v>
      </c>
      <c r="M94">
        <v>62.781527403414188</v>
      </c>
      <c r="N94">
        <v>51.239900926698873</v>
      </c>
      <c r="O94">
        <v>72.308848954538533</v>
      </c>
      <c r="P94">
        <v>24.30713175929943</v>
      </c>
      <c r="Q94">
        <v>9.4684837540270053</v>
      </c>
      <c r="R94">
        <v>18.483108660245115</v>
      </c>
      <c r="S94">
        <v>11.433543322851724</v>
      </c>
      <c r="T94">
        <v>0</v>
      </c>
      <c r="U94">
        <v>51.761842105263163</v>
      </c>
      <c r="V94">
        <v>5.1163328295784316</v>
      </c>
      <c r="W94">
        <v>18.960000000000004</v>
      </c>
      <c r="X94">
        <v>64.796532113427617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12.412065883322896</v>
      </c>
      <c r="AG94">
        <v>29.76791718221666</v>
      </c>
      <c r="AH94">
        <v>0</v>
      </c>
      <c r="AI94">
        <v>0</v>
      </c>
      <c r="AJ94">
        <v>0</v>
      </c>
      <c r="AK94">
        <v>23.360633010436228</v>
      </c>
      <c r="AL94">
        <v>1.907179626278618</v>
      </c>
      <c r="AM94">
        <v>0</v>
      </c>
      <c r="AN94">
        <v>0</v>
      </c>
      <c r="AO94">
        <v>0</v>
      </c>
      <c r="AP94">
        <v>1.5753226700062619</v>
      </c>
      <c r="AQ94">
        <v>0</v>
      </c>
      <c r="AR94">
        <v>4.8487679999999997</v>
      </c>
      <c r="AS94">
        <v>4.6083323556668745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31.574291599872165</v>
      </c>
      <c r="BB94">
        <f t="shared" si="1"/>
        <v>723.79153614826657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278.07303902419329</v>
      </c>
      <c r="L95">
        <v>3.2561348786459643</v>
      </c>
      <c r="M95">
        <v>62.781527403414188</v>
      </c>
      <c r="N95">
        <v>51.239900926698873</v>
      </c>
      <c r="O95">
        <v>72.308848954538533</v>
      </c>
      <c r="P95">
        <v>24.30713175929943</v>
      </c>
      <c r="Q95">
        <v>3.1316849551424206</v>
      </c>
      <c r="R95">
        <v>5.8222767774999538</v>
      </c>
      <c r="S95">
        <v>4.0478222495150762</v>
      </c>
      <c r="T95">
        <v>0</v>
      </c>
      <c r="U95">
        <v>51.761842105263163</v>
      </c>
      <c r="V95">
        <v>0</v>
      </c>
      <c r="W95">
        <v>4.998957498891472</v>
      </c>
      <c r="X95">
        <v>64.796532113427617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12.412065883322896</v>
      </c>
      <c r="AG95">
        <v>29.76791718221666</v>
      </c>
      <c r="AH95">
        <v>0</v>
      </c>
      <c r="AI95">
        <v>0</v>
      </c>
      <c r="AJ95">
        <v>0</v>
      </c>
      <c r="AK95">
        <v>23.360633010436228</v>
      </c>
      <c r="AL95">
        <v>1.907179626278618</v>
      </c>
      <c r="AM95">
        <v>0</v>
      </c>
      <c r="AN95">
        <v>0</v>
      </c>
      <c r="AO95">
        <v>0</v>
      </c>
      <c r="AP95">
        <v>1.5753226700062619</v>
      </c>
      <c r="AQ95">
        <v>0</v>
      </c>
      <c r="AR95">
        <v>3.3941377833437696</v>
      </c>
      <c r="AS95">
        <v>4.6083323556668745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29.408443803196075</v>
      </c>
      <c r="BB95">
        <f t="shared" si="1"/>
        <v>674.14284335460547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278.03674974081468</v>
      </c>
      <c r="L96">
        <v>2.8698919555482925</v>
      </c>
      <c r="M96">
        <v>62.781527403414188</v>
      </c>
      <c r="N96">
        <v>51.239900926698873</v>
      </c>
      <c r="O96">
        <v>72.308848954538533</v>
      </c>
      <c r="P96">
        <v>24.30713175929943</v>
      </c>
      <c r="Q96">
        <v>3.1316849551424206</v>
      </c>
      <c r="R96">
        <v>5.8222767774999538</v>
      </c>
      <c r="S96">
        <v>4.0478222495150762</v>
      </c>
      <c r="T96">
        <v>0</v>
      </c>
      <c r="U96">
        <v>51.761842105263163</v>
      </c>
      <c r="V96">
        <v>0</v>
      </c>
      <c r="W96">
        <v>4.998957498891472</v>
      </c>
      <c r="X96">
        <v>14.997763530639629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12.412065883322896</v>
      </c>
      <c r="AG96">
        <v>29.76791718221666</v>
      </c>
      <c r="AH96">
        <v>0</v>
      </c>
      <c r="AI96">
        <v>0</v>
      </c>
      <c r="AJ96">
        <v>0</v>
      </c>
      <c r="AK96">
        <v>23.360633010436228</v>
      </c>
      <c r="AL96">
        <v>1.907179626278618</v>
      </c>
      <c r="AM96">
        <v>0</v>
      </c>
      <c r="AN96">
        <v>0</v>
      </c>
      <c r="AO96">
        <v>0</v>
      </c>
      <c r="AP96">
        <v>1.5753226700062619</v>
      </c>
      <c r="AQ96">
        <v>0</v>
      </c>
      <c r="AR96">
        <v>3.3941377833437696</v>
      </c>
      <c r="AS96">
        <v>4.6083323556668745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27.309193430204818</v>
      </c>
      <c r="BB96">
        <f t="shared" si="1"/>
        <v>626.02079293833231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278.07303902419329</v>
      </c>
      <c r="L97">
        <v>2.5152776675585828</v>
      </c>
      <c r="M97">
        <v>62.781527403414188</v>
      </c>
      <c r="N97">
        <v>51.239900926698873</v>
      </c>
      <c r="O97">
        <v>72.308848954538533</v>
      </c>
      <c r="P97">
        <v>24.30713175929943</v>
      </c>
      <c r="Q97">
        <v>3.1316849551424206</v>
      </c>
      <c r="R97">
        <v>5.8439936672123896</v>
      </c>
      <c r="S97">
        <v>4.0478222495150762</v>
      </c>
      <c r="T97">
        <v>0</v>
      </c>
      <c r="U97">
        <v>51.761842105263163</v>
      </c>
      <c r="V97">
        <v>0</v>
      </c>
      <c r="W97">
        <v>4.998957498891472</v>
      </c>
      <c r="X97">
        <v>14.997763530639629</v>
      </c>
      <c r="Y97">
        <v>0</v>
      </c>
      <c r="Z97">
        <v>0.48311999999999994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12.412065883322896</v>
      </c>
      <c r="AG97">
        <v>29.76791718221666</v>
      </c>
      <c r="AH97">
        <v>0</v>
      </c>
      <c r="AI97">
        <v>0</v>
      </c>
      <c r="AJ97">
        <v>0</v>
      </c>
      <c r="AK97">
        <v>23.360633010436228</v>
      </c>
      <c r="AL97">
        <v>1.907179626278618</v>
      </c>
      <c r="AM97">
        <v>0</v>
      </c>
      <c r="AN97">
        <v>0</v>
      </c>
      <c r="AO97">
        <v>0</v>
      </c>
      <c r="AP97">
        <v>1.5753226700062619</v>
      </c>
      <c r="AQ97">
        <v>0</v>
      </c>
      <c r="AR97">
        <v>3.3941377833437696</v>
      </c>
      <c r="AS97">
        <v>4.6083323556668745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27.316989627002055</v>
      </c>
      <c r="BB97">
        <f t="shared" si="1"/>
        <v>626.19950862663654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278.03674974081468</v>
      </c>
      <c r="L98">
        <v>2.1496794217527992</v>
      </c>
      <c r="M98">
        <v>62.781527403414188</v>
      </c>
      <c r="N98">
        <v>51.239900926698873</v>
      </c>
      <c r="O98">
        <v>72.308848954538533</v>
      </c>
      <c r="P98">
        <v>24.30713175929943</v>
      </c>
      <c r="Q98">
        <v>3.1316849551424206</v>
      </c>
      <c r="R98">
        <v>5.8439936672123896</v>
      </c>
      <c r="S98">
        <v>4.0478222495150762</v>
      </c>
      <c r="T98">
        <v>0</v>
      </c>
      <c r="U98">
        <v>51.761842105263163</v>
      </c>
      <c r="V98">
        <v>0</v>
      </c>
      <c r="W98">
        <v>4.998957498891472</v>
      </c>
      <c r="X98">
        <v>14.997763530639629</v>
      </c>
      <c r="Y98">
        <v>0</v>
      </c>
      <c r="Z98">
        <v>2.8784288866624919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12.412065883322896</v>
      </c>
      <c r="AG98">
        <v>29.76791718221666</v>
      </c>
      <c r="AH98">
        <v>0</v>
      </c>
      <c r="AI98">
        <v>0</v>
      </c>
      <c r="AJ98">
        <v>0</v>
      </c>
      <c r="AK98">
        <v>23.360633010436228</v>
      </c>
      <c r="AL98">
        <v>1.907179626278618</v>
      </c>
      <c r="AM98">
        <v>0</v>
      </c>
      <c r="AN98">
        <v>0</v>
      </c>
      <c r="AO98">
        <v>0</v>
      </c>
      <c r="AP98">
        <v>1.5753226700062619</v>
      </c>
      <c r="AQ98">
        <v>0</v>
      </c>
      <c r="AR98">
        <v>4.8487679999999997</v>
      </c>
      <c r="AS98">
        <v>4.6083323556668745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27.46111818280087</v>
      </c>
      <c r="BB98">
        <f t="shared" si="1"/>
        <v>629.50343164497201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9.0301828921195142</v>
      </c>
      <c r="L99">
        <f t="shared" si="2"/>
        <v>5.4296852999533983E-2</v>
      </c>
      <c r="M99">
        <f t="shared" si="2"/>
        <v>1.2528064777696197</v>
      </c>
      <c r="N99">
        <f t="shared" si="2"/>
        <v>1.0288534831084841</v>
      </c>
      <c r="O99">
        <f t="shared" si="2"/>
        <v>1.6129373546524293</v>
      </c>
      <c r="P99">
        <f t="shared" si="2"/>
        <v>0.54211402244899698</v>
      </c>
      <c r="Q99">
        <f t="shared" si="2"/>
        <v>0.18886027041561532</v>
      </c>
      <c r="R99">
        <f t="shared" si="2"/>
        <v>0.36244525610071504</v>
      </c>
      <c r="S99">
        <f t="shared" si="2"/>
        <v>0.22446079030363256</v>
      </c>
      <c r="T99">
        <f t="shared" si="2"/>
        <v>0</v>
      </c>
      <c r="U99">
        <f t="shared" si="2"/>
        <v>1.1393177556101666</v>
      </c>
      <c r="V99">
        <f t="shared" si="2"/>
        <v>8.5735481510652647E-2</v>
      </c>
      <c r="W99">
        <f t="shared" si="2"/>
        <v>0.322339170784466</v>
      </c>
      <c r="X99">
        <f t="shared" si="2"/>
        <v>1.0964318191265352</v>
      </c>
      <c r="Y99">
        <f t="shared" si="2"/>
        <v>0</v>
      </c>
      <c r="Z99">
        <f t="shared" si="2"/>
        <v>5.6919989408265564E-2</v>
      </c>
      <c r="AA99">
        <f t="shared" si="2"/>
        <v>3.778689720601127E-2</v>
      </c>
      <c r="AB99">
        <f t="shared" si="2"/>
        <v>6.7025372741181366E-2</v>
      </c>
      <c r="AC99">
        <f t="shared" si="2"/>
        <v>0</v>
      </c>
      <c r="AD99">
        <f t="shared" si="2"/>
        <v>5.4837615566165739E-2</v>
      </c>
      <c r="AE99">
        <f t="shared" si="2"/>
        <v>0.11961031399686918</v>
      </c>
      <c r="AF99">
        <f t="shared" si="2"/>
        <v>0.23638089492162356</v>
      </c>
      <c r="AG99">
        <f t="shared" si="2"/>
        <v>0.71443001237319914</v>
      </c>
      <c r="AH99">
        <f t="shared" si="2"/>
        <v>0.31095369766335329</v>
      </c>
      <c r="AI99">
        <f t="shared" si="2"/>
        <v>2.4054272578271758E-2</v>
      </c>
      <c r="AJ99">
        <f t="shared" si="2"/>
        <v>0</v>
      </c>
      <c r="AK99">
        <f t="shared" si="2"/>
        <v>0.56065519225046945</v>
      </c>
      <c r="AL99">
        <f t="shared" si="2"/>
        <v>0.20103410224528168</v>
      </c>
      <c r="AM99">
        <f t="shared" si="2"/>
        <v>5.9180762598726802E-2</v>
      </c>
      <c r="AN99">
        <f t="shared" si="2"/>
        <v>0</v>
      </c>
      <c r="AO99">
        <f t="shared" si="2"/>
        <v>0</v>
      </c>
      <c r="AP99">
        <f t="shared" si="2"/>
        <v>3.3053642427050729E-2</v>
      </c>
      <c r="AQ99">
        <f t="shared" si="2"/>
        <v>0.35027652105165963</v>
      </c>
      <c r="AR99">
        <f t="shared" si="2"/>
        <v>0.15116034347714463</v>
      </c>
      <c r="AS99">
        <f t="shared" si="2"/>
        <v>0.13523683155291194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0.83823120412055596</v>
      </c>
      <c r="BB99">
        <f t="shared" si="1"/>
        <v>19.215146884887986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86.297230697926608</v>
      </c>
      <c r="L3">
        <v>20.121029919431006</v>
      </c>
      <c r="M3">
        <v>0</v>
      </c>
      <c r="N3">
        <v>29.6162409271348</v>
      </c>
      <c r="O3">
        <v>49.70515912403912</v>
      </c>
      <c r="P3">
        <v>60.960908804666367</v>
      </c>
      <c r="Q3">
        <v>2.6719986374972389</v>
      </c>
      <c r="R3">
        <v>5.0176156280036377</v>
      </c>
      <c r="S3">
        <v>3.0748731386443655</v>
      </c>
      <c r="T3">
        <v>0</v>
      </c>
      <c r="U3">
        <v>220.6428720517637</v>
      </c>
      <c r="V3">
        <v>0</v>
      </c>
      <c r="W3">
        <v>4.7908327452364148</v>
      </c>
      <c r="X3">
        <v>10.541967694566814</v>
      </c>
      <c r="Y3">
        <v>0</v>
      </c>
      <c r="Z3">
        <v>1.6646651575871423</v>
      </c>
      <c r="AA3">
        <v>0</v>
      </c>
      <c r="AB3">
        <v>6.7799246286787724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13.506812048215403</v>
      </c>
      <c r="AL3">
        <v>0.64921987278212057</v>
      </c>
      <c r="AM3">
        <v>0</v>
      </c>
      <c r="AN3">
        <v>0</v>
      </c>
      <c r="AO3">
        <v>0</v>
      </c>
      <c r="AP3">
        <v>0.74836029012732197</v>
      </c>
      <c r="AQ3">
        <v>0</v>
      </c>
      <c r="AR3">
        <v>8.973312106032143</v>
      </c>
      <c r="AS3">
        <v>4.2368419369651429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22.153994374108645</v>
      </c>
      <c r="BB3">
        <f>SUM(B3:AZ3)-BA3</f>
        <v>507.84587103518942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86.287786295266713</v>
      </c>
      <c r="L4">
        <v>20.121029919431006</v>
      </c>
      <c r="M4">
        <v>0</v>
      </c>
      <c r="N4">
        <v>29.6162409271348</v>
      </c>
      <c r="O4">
        <v>49.70515912403912</v>
      </c>
      <c r="P4">
        <v>60.960908804666367</v>
      </c>
      <c r="Q4">
        <v>2.6719986374972389</v>
      </c>
      <c r="R4">
        <v>5.0176156280036377</v>
      </c>
      <c r="S4">
        <v>3.0748731386443655</v>
      </c>
      <c r="T4">
        <v>0</v>
      </c>
      <c r="U4">
        <v>220.6428720517637</v>
      </c>
      <c r="V4">
        <v>0</v>
      </c>
      <c r="W4">
        <v>4.7908327452364148</v>
      </c>
      <c r="X4">
        <v>10.541967694566814</v>
      </c>
      <c r="Y4">
        <v>0</v>
      </c>
      <c r="Z4">
        <v>1.6646651575871423</v>
      </c>
      <c r="AA4">
        <v>0</v>
      </c>
      <c r="AB4">
        <v>6.7799246286787724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13.506812048215403</v>
      </c>
      <c r="AL4">
        <v>0.64921987278212057</v>
      </c>
      <c r="AM4">
        <v>0</v>
      </c>
      <c r="AN4">
        <v>0</v>
      </c>
      <c r="AO4">
        <v>0</v>
      </c>
      <c r="AP4">
        <v>0.74836029012732197</v>
      </c>
      <c r="AQ4">
        <v>0</v>
      </c>
      <c r="AR4">
        <v>8.973312106032143</v>
      </c>
      <c r="AS4">
        <v>4.2368419369651429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22.153599598077459</v>
      </c>
      <c r="BB4">
        <f t="shared" ref="BB4:BB67" si="0">SUM(B4:AZ4)-BA4</f>
        <v>507.8368214085607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86.4613357096123</v>
      </c>
      <c r="L5">
        <v>20.121029919431006</v>
      </c>
      <c r="M5">
        <v>0</v>
      </c>
      <c r="N5">
        <v>29.6162409271348</v>
      </c>
      <c r="O5">
        <v>49.70515912403912</v>
      </c>
      <c r="P5">
        <v>60.960908804666367</v>
      </c>
      <c r="Q5">
        <v>2.9120191339065138</v>
      </c>
      <c r="R5">
        <v>5.1872712276546071</v>
      </c>
      <c r="S5">
        <v>3.2115389377682022</v>
      </c>
      <c r="T5">
        <v>0</v>
      </c>
      <c r="U5">
        <v>220.6428720517637</v>
      </c>
      <c r="V5">
        <v>0</v>
      </c>
      <c r="W5">
        <v>4.7908327452364148</v>
      </c>
      <c r="X5">
        <v>10.541967694566814</v>
      </c>
      <c r="Y5">
        <v>0</v>
      </c>
      <c r="Z5">
        <v>1.6646651575871423</v>
      </c>
      <c r="AA5">
        <v>0</v>
      </c>
      <c r="AB5">
        <v>6.7799246286787724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13.506812048215403</v>
      </c>
      <c r="AL5">
        <v>0.64921987278212057</v>
      </c>
      <c r="AM5">
        <v>0</v>
      </c>
      <c r="AN5">
        <v>0</v>
      </c>
      <c r="AO5">
        <v>0</v>
      </c>
      <c r="AP5">
        <v>1.9522439469839279</v>
      </c>
      <c r="AQ5">
        <v>0</v>
      </c>
      <c r="AR5">
        <v>2.2433278939678556</v>
      </c>
      <c r="AS5">
        <v>4.2368419369651429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21.952700051608112</v>
      </c>
      <c r="BB5">
        <f t="shared" si="0"/>
        <v>503.23151170935199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86.454374097720546</v>
      </c>
      <c r="L6">
        <v>20.121029919431006</v>
      </c>
      <c r="M6">
        <v>0</v>
      </c>
      <c r="N6">
        <v>29.6162409271348</v>
      </c>
      <c r="O6">
        <v>49.70515912403912</v>
      </c>
      <c r="P6">
        <v>60.960908804666367</v>
      </c>
      <c r="Q6">
        <v>2.9120191339065138</v>
      </c>
      <c r="R6">
        <v>5.1872712276546071</v>
      </c>
      <c r="S6">
        <v>3.2115389377682022</v>
      </c>
      <c r="T6">
        <v>0</v>
      </c>
      <c r="U6">
        <v>220.6428720517637</v>
      </c>
      <c r="V6">
        <v>0</v>
      </c>
      <c r="W6">
        <v>4.7908327452364148</v>
      </c>
      <c r="X6">
        <v>10.541967694566814</v>
      </c>
      <c r="Y6">
        <v>0</v>
      </c>
      <c r="Z6">
        <v>1.6646651575871423</v>
      </c>
      <c r="AA6">
        <v>0</v>
      </c>
      <c r="AB6">
        <v>6.7799246286787724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13.506812048215403</v>
      </c>
      <c r="AL6">
        <v>0.64921987278212057</v>
      </c>
      <c r="AM6">
        <v>0</v>
      </c>
      <c r="AN6">
        <v>0</v>
      </c>
      <c r="AO6">
        <v>0</v>
      </c>
      <c r="AP6">
        <v>1.9522439469839279</v>
      </c>
      <c r="AQ6">
        <v>0</v>
      </c>
      <c r="AR6">
        <v>1.4020799999999998</v>
      </c>
      <c r="AS6">
        <v>4.2368419369651429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21.917244894263185</v>
      </c>
      <c r="BB6">
        <f t="shared" si="0"/>
        <v>502.41875736083733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86.4613357096123</v>
      </c>
      <c r="L7">
        <v>20.121029919431006</v>
      </c>
      <c r="M7">
        <v>0</v>
      </c>
      <c r="N7">
        <v>29.6162409271348</v>
      </c>
      <c r="O7">
        <v>49.70515912403912</v>
      </c>
      <c r="P7">
        <v>60.960908804666367</v>
      </c>
      <c r="Q7">
        <v>2.6790415489927968</v>
      </c>
      <c r="R7">
        <v>5.1872712276546071</v>
      </c>
      <c r="S7">
        <v>3.2115389377682022</v>
      </c>
      <c r="T7">
        <v>0</v>
      </c>
      <c r="U7">
        <v>220.6428720517637</v>
      </c>
      <c r="V7">
        <v>0</v>
      </c>
      <c r="W7">
        <v>4.7908327452364148</v>
      </c>
      <c r="X7">
        <v>10.541967694566814</v>
      </c>
      <c r="Y7">
        <v>0</v>
      </c>
      <c r="Z7">
        <v>1.6646651575871423</v>
      </c>
      <c r="AA7">
        <v>0</v>
      </c>
      <c r="AB7">
        <v>3.3625133625547901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13.506812048215403</v>
      </c>
      <c r="AL7">
        <v>0.64921987278212057</v>
      </c>
      <c r="AM7">
        <v>0</v>
      </c>
      <c r="AN7">
        <v>0</v>
      </c>
      <c r="AO7">
        <v>0</v>
      </c>
      <c r="AP7">
        <v>1.9522439469839279</v>
      </c>
      <c r="AQ7">
        <v>0</v>
      </c>
      <c r="AR7">
        <v>1.4020799999999998</v>
      </c>
      <c r="AS7">
        <v>2.4601018639115004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21.690681900613239</v>
      </c>
      <c r="BB7">
        <f t="shared" si="0"/>
        <v>497.22515304228779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86.454374097720546</v>
      </c>
      <c r="L8">
        <v>20.121029919431006</v>
      </c>
      <c r="M8">
        <v>0</v>
      </c>
      <c r="N8">
        <v>29.6162409271348</v>
      </c>
      <c r="O8">
        <v>49.70515912403912</v>
      </c>
      <c r="P8">
        <v>60.960908804666367</v>
      </c>
      <c r="Q8">
        <v>2.6790415489927968</v>
      </c>
      <c r="R8">
        <v>5.1872712276546071</v>
      </c>
      <c r="S8">
        <v>3.2115389377682022</v>
      </c>
      <c r="T8">
        <v>0</v>
      </c>
      <c r="U8">
        <v>220.6428720517637</v>
      </c>
      <c r="V8">
        <v>0</v>
      </c>
      <c r="W8">
        <v>4.7908327452364148</v>
      </c>
      <c r="X8">
        <v>10.541967694566814</v>
      </c>
      <c r="Y8">
        <v>0</v>
      </c>
      <c r="Z8">
        <v>1.6646651575871423</v>
      </c>
      <c r="AA8">
        <v>0</v>
      </c>
      <c r="AB8">
        <v>3.3625133625547901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13.506812048215403</v>
      </c>
      <c r="AL8">
        <v>0.64921987278212057</v>
      </c>
      <c r="AM8">
        <v>0</v>
      </c>
      <c r="AN8">
        <v>0</v>
      </c>
      <c r="AO8">
        <v>0</v>
      </c>
      <c r="AP8">
        <v>1.9522439469839279</v>
      </c>
      <c r="AQ8">
        <v>0</v>
      </c>
      <c r="AR8">
        <v>1.4020799999999998</v>
      </c>
      <c r="AS8">
        <v>2.4601018639115004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21.690390905236168</v>
      </c>
      <c r="BB8">
        <f t="shared" si="0"/>
        <v>497.21848242577317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86.4613357096123</v>
      </c>
      <c r="L9">
        <v>20.121029919431006</v>
      </c>
      <c r="M9">
        <v>0</v>
      </c>
      <c r="N9">
        <v>29.6162409271348</v>
      </c>
      <c r="O9">
        <v>49.70515912403912</v>
      </c>
      <c r="P9">
        <v>60.960908804666367</v>
      </c>
      <c r="Q9">
        <v>2.6790415489927968</v>
      </c>
      <c r="R9">
        <v>5.1872712276546071</v>
      </c>
      <c r="S9">
        <v>3.2115389377682022</v>
      </c>
      <c r="T9">
        <v>0</v>
      </c>
      <c r="U9">
        <v>220.6428720517637</v>
      </c>
      <c r="V9">
        <v>0</v>
      </c>
      <c r="W9">
        <v>4.7908327452364148</v>
      </c>
      <c r="X9">
        <v>10.541967694566814</v>
      </c>
      <c r="Y9">
        <v>0</v>
      </c>
      <c r="Z9">
        <v>1.6646651575871423</v>
      </c>
      <c r="AA9">
        <v>0</v>
      </c>
      <c r="AB9">
        <v>3.3625133625547901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13.506812048215403</v>
      </c>
      <c r="AL9">
        <v>3.2460998939851007</v>
      </c>
      <c r="AM9">
        <v>0</v>
      </c>
      <c r="AN9">
        <v>0</v>
      </c>
      <c r="AO9">
        <v>0</v>
      </c>
      <c r="AP9">
        <v>1.9522439469839279</v>
      </c>
      <c r="AQ9">
        <v>0</v>
      </c>
      <c r="AR9">
        <v>1.4020799999999998</v>
      </c>
      <c r="AS9">
        <v>2.4601018639115004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21.799231485499526</v>
      </c>
      <c r="BB9">
        <f t="shared" si="0"/>
        <v>499.71348347860436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86.454374097720546</v>
      </c>
      <c r="L10">
        <v>20.121029919431006</v>
      </c>
      <c r="M10">
        <v>0</v>
      </c>
      <c r="N10">
        <v>29.6162409271348</v>
      </c>
      <c r="O10">
        <v>49.70515912403912</v>
      </c>
      <c r="P10">
        <v>60.960908804666367</v>
      </c>
      <c r="Q10">
        <v>2.8711878359192635</v>
      </c>
      <c r="R10">
        <v>5.1872712276546071</v>
      </c>
      <c r="S10">
        <v>3.2115389377682022</v>
      </c>
      <c r="T10">
        <v>0</v>
      </c>
      <c r="U10">
        <v>220.6428720517637</v>
      </c>
      <c r="V10">
        <v>0</v>
      </c>
      <c r="W10">
        <v>4.7908327452364148</v>
      </c>
      <c r="X10">
        <v>10.541967694566814</v>
      </c>
      <c r="Y10">
        <v>0</v>
      </c>
      <c r="Z10">
        <v>1.6646651575871423</v>
      </c>
      <c r="AA10">
        <v>0</v>
      </c>
      <c r="AB10">
        <v>3.3625133625547901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13.506812048215403</v>
      </c>
      <c r="AL10">
        <v>16.968250000000001</v>
      </c>
      <c r="AM10">
        <v>0</v>
      </c>
      <c r="AN10">
        <v>0</v>
      </c>
      <c r="AO10">
        <v>0</v>
      </c>
      <c r="AP10">
        <v>1.9522439469839279</v>
      </c>
      <c r="AQ10">
        <v>0</v>
      </c>
      <c r="AR10">
        <v>1.4020799999999998</v>
      </c>
      <c r="AS10">
        <v>2.4601018639115004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22.380558079347406</v>
      </c>
      <c r="BB10">
        <f t="shared" si="0"/>
        <v>513.03949166580617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86.4613357096123</v>
      </c>
      <c r="L11">
        <v>20.121029919431006</v>
      </c>
      <c r="M11">
        <v>0</v>
      </c>
      <c r="N11">
        <v>29.6162409271348</v>
      </c>
      <c r="O11">
        <v>49.70515912403912</v>
      </c>
      <c r="P11">
        <v>60.960908804666367</v>
      </c>
      <c r="Q11">
        <v>2.9021506407172928</v>
      </c>
      <c r="R11">
        <v>5.1872712276546071</v>
      </c>
      <c r="S11">
        <v>3.2115389377682022</v>
      </c>
      <c r="T11">
        <v>0</v>
      </c>
      <c r="U11">
        <v>220.6428720517637</v>
      </c>
      <c r="V11">
        <v>0</v>
      </c>
      <c r="W11">
        <v>4.7908327452364148</v>
      </c>
      <c r="X11">
        <v>10.541967694566814</v>
      </c>
      <c r="Y11">
        <v>0</v>
      </c>
      <c r="Z11">
        <v>1.6646651575871423</v>
      </c>
      <c r="AA11">
        <v>0</v>
      </c>
      <c r="AB11">
        <v>3.3625133625547901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13.506812048215403</v>
      </c>
      <c r="AL11">
        <v>16.968250000000001</v>
      </c>
      <c r="AM11">
        <v>0</v>
      </c>
      <c r="AN11">
        <v>0</v>
      </c>
      <c r="AO11">
        <v>0</v>
      </c>
      <c r="AP11">
        <v>0.74836029012732197</v>
      </c>
      <c r="AQ11">
        <v>0</v>
      </c>
      <c r="AR11">
        <v>1.4020799999999998</v>
      </c>
      <c r="AS11">
        <v>2.4601018639115004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22.331820983108422</v>
      </c>
      <c r="BB11">
        <f t="shared" si="0"/>
        <v>511.92226952187832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86.454374097720546</v>
      </c>
      <c r="L12">
        <v>20.121029919431006</v>
      </c>
      <c r="M12">
        <v>0</v>
      </c>
      <c r="N12">
        <v>29.6162409271348</v>
      </c>
      <c r="O12">
        <v>49.70515912403912</v>
      </c>
      <c r="P12">
        <v>60.960908804666367</v>
      </c>
      <c r="Q12">
        <v>2.9021506407172928</v>
      </c>
      <c r="R12">
        <v>5.1872712276546071</v>
      </c>
      <c r="S12">
        <v>3.2115389377682022</v>
      </c>
      <c r="T12">
        <v>0</v>
      </c>
      <c r="U12">
        <v>220.6428720517637</v>
      </c>
      <c r="V12">
        <v>0</v>
      </c>
      <c r="W12">
        <v>4.7908327452364148</v>
      </c>
      <c r="X12">
        <v>10.541967694566814</v>
      </c>
      <c r="Y12">
        <v>0</v>
      </c>
      <c r="Z12">
        <v>0</v>
      </c>
      <c r="AA12">
        <v>0</v>
      </c>
      <c r="AB12">
        <v>3.3625133625547901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13.506812048215403</v>
      </c>
      <c r="AL12">
        <v>16.968250000000001</v>
      </c>
      <c r="AM12">
        <v>0</v>
      </c>
      <c r="AN12">
        <v>0</v>
      </c>
      <c r="AO12">
        <v>0</v>
      </c>
      <c r="AP12">
        <v>0.74836029012732197</v>
      </c>
      <c r="AQ12">
        <v>0</v>
      </c>
      <c r="AR12">
        <v>1.4020799999999998</v>
      </c>
      <c r="AS12">
        <v>2.4601018639115004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22.26194698414421</v>
      </c>
      <c r="BB12">
        <f t="shared" si="0"/>
        <v>510.32051675136364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86.4613357096123</v>
      </c>
      <c r="L13">
        <v>20.12114258273224</v>
      </c>
      <c r="M13">
        <v>0</v>
      </c>
      <c r="N13">
        <v>29.618606265949669</v>
      </c>
      <c r="O13">
        <v>50.220554450119685</v>
      </c>
      <c r="P13">
        <v>60.958317049520176</v>
      </c>
      <c r="Q13">
        <v>2.9021506407172928</v>
      </c>
      <c r="R13">
        <v>5.1872712276546071</v>
      </c>
      <c r="S13">
        <v>3.2115389377682022</v>
      </c>
      <c r="T13">
        <v>0</v>
      </c>
      <c r="U13">
        <v>220.6428720517637</v>
      </c>
      <c r="V13">
        <v>0</v>
      </c>
      <c r="W13">
        <v>4.7908327452364148</v>
      </c>
      <c r="X13">
        <v>10.541967694566814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13.506812048215403</v>
      </c>
      <c r="AL13">
        <v>16.968250000000001</v>
      </c>
      <c r="AM13">
        <v>0</v>
      </c>
      <c r="AN13">
        <v>0</v>
      </c>
      <c r="AO13">
        <v>0</v>
      </c>
      <c r="AP13">
        <v>0.74836029012732197</v>
      </c>
      <c r="AQ13">
        <v>0</v>
      </c>
      <c r="AR13">
        <v>1.9629121060321433</v>
      </c>
      <c r="AS13">
        <v>2.4601018639115004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22.166666472752141</v>
      </c>
      <c r="BB13">
        <f t="shared" si="0"/>
        <v>508.1363591911753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86.454374097720546</v>
      </c>
      <c r="L14">
        <v>20.12114258273224</v>
      </c>
      <c r="M14">
        <v>0</v>
      </c>
      <c r="N14">
        <v>29.618606265949669</v>
      </c>
      <c r="O14">
        <v>50.220554450119685</v>
      </c>
      <c r="P14">
        <v>60.958317049520176</v>
      </c>
      <c r="Q14">
        <v>2.9120191339065138</v>
      </c>
      <c r="R14">
        <v>5.1872712276546071</v>
      </c>
      <c r="S14">
        <v>3.3953789405555588</v>
      </c>
      <c r="T14">
        <v>0</v>
      </c>
      <c r="U14">
        <v>220.6428720517637</v>
      </c>
      <c r="V14">
        <v>0</v>
      </c>
      <c r="W14">
        <v>4.7908327452364148</v>
      </c>
      <c r="X14">
        <v>10.541967694566814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13.506812048215403</v>
      </c>
      <c r="AL14">
        <v>3.2460998939851007</v>
      </c>
      <c r="AM14">
        <v>0</v>
      </c>
      <c r="AN14">
        <v>0</v>
      </c>
      <c r="AO14">
        <v>0</v>
      </c>
      <c r="AP14">
        <v>0.74836029012732197</v>
      </c>
      <c r="AQ14">
        <v>0</v>
      </c>
      <c r="AR14">
        <v>1.9629121060321433</v>
      </c>
      <c r="AS14">
        <v>2.4601018639115004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21.600886618075474</v>
      </c>
      <c r="BB14">
        <f t="shared" si="0"/>
        <v>495.16673582392184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86.4613357096123</v>
      </c>
      <c r="L15">
        <v>20.67396000063567</v>
      </c>
      <c r="M15">
        <v>0</v>
      </c>
      <c r="N15">
        <v>29.618606265949669</v>
      </c>
      <c r="O15">
        <v>50.220554450119685</v>
      </c>
      <c r="P15">
        <v>60.958317049520176</v>
      </c>
      <c r="Q15">
        <v>2.7965339562783043</v>
      </c>
      <c r="R15">
        <v>5.1872712276546071</v>
      </c>
      <c r="S15">
        <v>3.2115389377682022</v>
      </c>
      <c r="T15">
        <v>0</v>
      </c>
      <c r="U15">
        <v>220.6428720517637</v>
      </c>
      <c r="V15">
        <v>0</v>
      </c>
      <c r="W15">
        <v>4.7908327452364148</v>
      </c>
      <c r="X15">
        <v>10.541967694566814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13.506812048215403</v>
      </c>
      <c r="AL15">
        <v>0.64921987278212057</v>
      </c>
      <c r="AM15">
        <v>0</v>
      </c>
      <c r="AN15">
        <v>0</v>
      </c>
      <c r="AO15">
        <v>0</v>
      </c>
      <c r="AP15">
        <v>0.74836029012732197</v>
      </c>
      <c r="AQ15">
        <v>0</v>
      </c>
      <c r="AR15">
        <v>2.8041599999999995</v>
      </c>
      <c r="AS15">
        <v>2.4601018639115004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21.538388166061104</v>
      </c>
      <c r="BB15">
        <f t="shared" si="0"/>
        <v>493.73405599808081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86.454374097720546</v>
      </c>
      <c r="L16">
        <v>20.121354181415821</v>
      </c>
      <c r="M16">
        <v>0</v>
      </c>
      <c r="N16">
        <v>29.618606265949669</v>
      </c>
      <c r="O16">
        <v>50.220554450119685</v>
      </c>
      <c r="P16">
        <v>60.958317049520176</v>
      </c>
      <c r="Q16">
        <v>2.7965339562783043</v>
      </c>
      <c r="R16">
        <v>5.1872712276546071</v>
      </c>
      <c r="S16">
        <v>3.2115389377682022</v>
      </c>
      <c r="T16">
        <v>0</v>
      </c>
      <c r="U16">
        <v>220.6428720517637</v>
      </c>
      <c r="V16">
        <v>0</v>
      </c>
      <c r="W16">
        <v>4.7908327452364148</v>
      </c>
      <c r="X16">
        <v>10.541967694566814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13.506812048215403</v>
      </c>
      <c r="AL16">
        <v>0.64921987278212057</v>
      </c>
      <c r="AM16">
        <v>0</v>
      </c>
      <c r="AN16">
        <v>0</v>
      </c>
      <c r="AO16">
        <v>0</v>
      </c>
      <c r="AP16">
        <v>0.74836029012732197</v>
      </c>
      <c r="AQ16">
        <v>0</v>
      </c>
      <c r="AR16">
        <v>2.8041599999999995</v>
      </c>
      <c r="AS16">
        <v>2.4601018639115004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21.514998247440644</v>
      </c>
      <c r="BB16">
        <f t="shared" si="0"/>
        <v>493.19787848558963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86.4613357096123</v>
      </c>
      <c r="L17">
        <v>20.121354181415821</v>
      </c>
      <c r="M17">
        <v>0</v>
      </c>
      <c r="N17">
        <v>29.618606265949669</v>
      </c>
      <c r="O17">
        <v>50.220554450119685</v>
      </c>
      <c r="P17">
        <v>60.958317049520176</v>
      </c>
      <c r="Q17">
        <v>2.7965339562783043</v>
      </c>
      <c r="R17">
        <v>5.1872712276546071</v>
      </c>
      <c r="S17">
        <v>3.2115389377682022</v>
      </c>
      <c r="T17">
        <v>0</v>
      </c>
      <c r="U17">
        <v>220.6428720517637</v>
      </c>
      <c r="V17">
        <v>0</v>
      </c>
      <c r="W17">
        <v>4.7908327452364148</v>
      </c>
      <c r="X17">
        <v>10.541967694566814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13.506812048215403</v>
      </c>
      <c r="AL17">
        <v>0.64921987278212057</v>
      </c>
      <c r="AM17">
        <v>0</v>
      </c>
      <c r="AN17">
        <v>0</v>
      </c>
      <c r="AO17">
        <v>0</v>
      </c>
      <c r="AP17">
        <v>0.74836029012732197</v>
      </c>
      <c r="AQ17">
        <v>0</v>
      </c>
      <c r="AR17">
        <v>2.8041599999999995</v>
      </c>
      <c r="AS17">
        <v>2.4601018639115004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21.515289242817715</v>
      </c>
      <c r="BB17">
        <f t="shared" si="0"/>
        <v>493.20454910210435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86.454374097720546</v>
      </c>
      <c r="L18">
        <v>20.121354181415821</v>
      </c>
      <c r="M18">
        <v>0</v>
      </c>
      <c r="N18">
        <v>29.618606265949669</v>
      </c>
      <c r="O18">
        <v>50.220554450119685</v>
      </c>
      <c r="P18">
        <v>60.958317049520176</v>
      </c>
      <c r="Q18">
        <v>2.9021506407172928</v>
      </c>
      <c r="R18">
        <v>5.1872712276546071</v>
      </c>
      <c r="S18">
        <v>3.2115389377682022</v>
      </c>
      <c r="T18">
        <v>0</v>
      </c>
      <c r="U18">
        <v>220.6428720517637</v>
      </c>
      <c r="V18">
        <v>0</v>
      </c>
      <c r="W18">
        <v>4.7908327452364148</v>
      </c>
      <c r="X18">
        <v>10.541967694566814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13.506812048215403</v>
      </c>
      <c r="AL18">
        <v>0.64921987278212057</v>
      </c>
      <c r="AM18">
        <v>0</v>
      </c>
      <c r="AN18">
        <v>0</v>
      </c>
      <c r="AO18">
        <v>0</v>
      </c>
      <c r="AP18">
        <v>0.74836029012732197</v>
      </c>
      <c r="AQ18">
        <v>0</v>
      </c>
      <c r="AR18">
        <v>2.8041599999999995</v>
      </c>
      <c r="AS18">
        <v>2.4601018639115004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21.519413024850195</v>
      </c>
      <c r="BB18">
        <f t="shared" si="0"/>
        <v>493.29908039261909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86.4613357096123</v>
      </c>
      <c r="L19">
        <v>20.121354181415821</v>
      </c>
      <c r="M19">
        <v>0</v>
      </c>
      <c r="N19">
        <v>29.618606265949669</v>
      </c>
      <c r="O19">
        <v>50.220554450119685</v>
      </c>
      <c r="P19">
        <v>60.958317049520176</v>
      </c>
      <c r="Q19">
        <v>2.6790415489927968</v>
      </c>
      <c r="R19">
        <v>5.1872712276546071</v>
      </c>
      <c r="S19">
        <v>3.2115389377682022</v>
      </c>
      <c r="T19">
        <v>0</v>
      </c>
      <c r="U19">
        <v>220.6428720517637</v>
      </c>
      <c r="V19">
        <v>0</v>
      </c>
      <c r="W19">
        <v>4.7908327452364148</v>
      </c>
      <c r="X19">
        <v>10.541967694566814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13.506812048215403</v>
      </c>
      <c r="AL19">
        <v>0.64921987278212057</v>
      </c>
      <c r="AM19">
        <v>0</v>
      </c>
      <c r="AN19">
        <v>0</v>
      </c>
      <c r="AO19">
        <v>0</v>
      </c>
      <c r="AP19">
        <v>0.74836029012732197</v>
      </c>
      <c r="AQ19">
        <v>0</v>
      </c>
      <c r="AR19">
        <v>8.973312106032143</v>
      </c>
      <c r="AS19">
        <v>6.1502545272385705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21.922496999552401</v>
      </c>
      <c r="BB19">
        <f t="shared" si="0"/>
        <v>502.53915370744329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86.454374097720546</v>
      </c>
      <c r="L20">
        <v>20.121354181415821</v>
      </c>
      <c r="M20">
        <v>0</v>
      </c>
      <c r="N20">
        <v>29.618606265949669</v>
      </c>
      <c r="O20">
        <v>49.70515912403912</v>
      </c>
      <c r="P20">
        <v>60.958317049520176</v>
      </c>
      <c r="Q20">
        <v>2.9120191339065138</v>
      </c>
      <c r="R20">
        <v>5.1872712276546071</v>
      </c>
      <c r="S20">
        <v>3.3953789405555588</v>
      </c>
      <c r="T20">
        <v>0</v>
      </c>
      <c r="U20">
        <v>220.6428720517637</v>
      </c>
      <c r="V20">
        <v>0</v>
      </c>
      <c r="W20">
        <v>4.7908327452364148</v>
      </c>
      <c r="X20">
        <v>10.541967694566814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13.506812048215403</v>
      </c>
      <c r="AL20">
        <v>0.64921987278212057</v>
      </c>
      <c r="AM20">
        <v>0</v>
      </c>
      <c r="AN20">
        <v>0</v>
      </c>
      <c r="AO20">
        <v>0</v>
      </c>
      <c r="AP20">
        <v>0.74836029012732197</v>
      </c>
      <c r="AQ20">
        <v>0</v>
      </c>
      <c r="AR20">
        <v>8.973312106032143</v>
      </c>
      <c r="AS20">
        <v>6.1502545272385705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21.918085454711061</v>
      </c>
      <c r="BB20">
        <f t="shared" si="0"/>
        <v>502.43802590201341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86.4613357096123</v>
      </c>
      <c r="L21">
        <v>20.121192468047191</v>
      </c>
      <c r="M21">
        <v>0</v>
      </c>
      <c r="N21">
        <v>29.618606265949669</v>
      </c>
      <c r="O21">
        <v>49.70515912403912</v>
      </c>
      <c r="P21">
        <v>60.960908804666367</v>
      </c>
      <c r="Q21">
        <v>2.9120191339065138</v>
      </c>
      <c r="R21">
        <v>5.3734205955002725</v>
      </c>
      <c r="S21">
        <v>3.3953789405555588</v>
      </c>
      <c r="T21">
        <v>0</v>
      </c>
      <c r="U21">
        <v>220.6428720517637</v>
      </c>
      <c r="V21">
        <v>0</v>
      </c>
      <c r="W21">
        <v>4.7908327452364148</v>
      </c>
      <c r="X21">
        <v>10.541967694566814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13.506812048215403</v>
      </c>
      <c r="AL21">
        <v>0.64921987278212057</v>
      </c>
      <c r="AM21">
        <v>0</v>
      </c>
      <c r="AN21">
        <v>0</v>
      </c>
      <c r="AO21">
        <v>0</v>
      </c>
      <c r="AP21">
        <v>0.74836029012732197</v>
      </c>
      <c r="AQ21">
        <v>0</v>
      </c>
      <c r="AR21">
        <v>2.2433278939678556</v>
      </c>
      <c r="AS21">
        <v>6.1502545272385705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21.644945729346105</v>
      </c>
      <c r="BB21">
        <f t="shared" si="0"/>
        <v>496.1767224368291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86.454374097720546</v>
      </c>
      <c r="L22">
        <v>20.121192468047191</v>
      </c>
      <c r="M22">
        <v>0</v>
      </c>
      <c r="N22">
        <v>29.618606265949669</v>
      </c>
      <c r="O22">
        <v>49.70515912403912</v>
      </c>
      <c r="P22">
        <v>60.960908804666367</v>
      </c>
      <c r="Q22">
        <v>2.9120191339065138</v>
      </c>
      <c r="R22">
        <v>5.3734205955002725</v>
      </c>
      <c r="S22">
        <v>3.3953789405555588</v>
      </c>
      <c r="T22">
        <v>0</v>
      </c>
      <c r="U22">
        <v>220.6428720517637</v>
      </c>
      <c r="V22">
        <v>0</v>
      </c>
      <c r="W22">
        <v>4.7908327452364148</v>
      </c>
      <c r="X22">
        <v>10.541967694566814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0.72893964809016909</v>
      </c>
      <c r="AI22">
        <v>0</v>
      </c>
      <c r="AJ22">
        <v>0</v>
      </c>
      <c r="AK22">
        <v>13.506812048215403</v>
      </c>
      <c r="AL22">
        <v>0.64921987278212057</v>
      </c>
      <c r="AM22">
        <v>0</v>
      </c>
      <c r="AN22">
        <v>0</v>
      </c>
      <c r="AO22">
        <v>0</v>
      </c>
      <c r="AP22">
        <v>0.58567331663535782</v>
      </c>
      <c r="AQ22">
        <v>0</v>
      </c>
      <c r="AR22">
        <v>2.2433278939678556</v>
      </c>
      <c r="AS22">
        <v>6.1502545272385705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21.66832409576724</v>
      </c>
      <c r="BB22">
        <f t="shared" si="0"/>
        <v>496.71263513311425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86.183344118325635</v>
      </c>
      <c r="L23">
        <v>20.121192468047191</v>
      </c>
      <c r="M23">
        <v>0</v>
      </c>
      <c r="N23">
        <v>29.6162409271348</v>
      </c>
      <c r="O23">
        <v>49.709583085299478</v>
      </c>
      <c r="P23">
        <v>60.959403100350045</v>
      </c>
      <c r="Q23">
        <v>2.9109903986641621</v>
      </c>
      <c r="R23">
        <v>4.5065560318269915</v>
      </c>
      <c r="S23">
        <v>3.1320320178148595</v>
      </c>
      <c r="T23">
        <v>0</v>
      </c>
      <c r="U23">
        <v>220.6428720517637</v>
      </c>
      <c r="V23">
        <v>0</v>
      </c>
      <c r="W23">
        <v>4.7908327452364148</v>
      </c>
      <c r="X23">
        <v>10.541967694566814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4.8595979999999992</v>
      </c>
      <c r="AI23">
        <v>0</v>
      </c>
      <c r="AJ23">
        <v>0</v>
      </c>
      <c r="AK23">
        <v>13.506812048215403</v>
      </c>
      <c r="AL23">
        <v>0.64921987278212057</v>
      </c>
      <c r="AM23">
        <v>1.3553805170110624</v>
      </c>
      <c r="AN23">
        <v>0</v>
      </c>
      <c r="AO23">
        <v>0</v>
      </c>
      <c r="AP23">
        <v>0.58567331663535782</v>
      </c>
      <c r="AQ23">
        <v>0</v>
      </c>
      <c r="AR23">
        <v>1.4020799999999998</v>
      </c>
      <c r="AS23">
        <v>6.1502545272385705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21.803884576094127</v>
      </c>
      <c r="BB23">
        <f t="shared" si="0"/>
        <v>499.82014834481845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86.181814893022434</v>
      </c>
      <c r="L24">
        <v>20.121192468047191</v>
      </c>
      <c r="M24">
        <v>0</v>
      </c>
      <c r="N24">
        <v>29.6162409271348</v>
      </c>
      <c r="O24">
        <v>49.709583085299478</v>
      </c>
      <c r="P24">
        <v>60.959403100350045</v>
      </c>
      <c r="Q24">
        <v>2.8373689209889994</v>
      </c>
      <c r="R24">
        <v>3.7703056579269814</v>
      </c>
      <c r="S24">
        <v>2.9252481988690309</v>
      </c>
      <c r="T24">
        <v>0</v>
      </c>
      <c r="U24">
        <v>220.6428720517637</v>
      </c>
      <c r="V24">
        <v>0</v>
      </c>
      <c r="W24">
        <v>4.7908327452364148</v>
      </c>
      <c r="X24">
        <v>10.541967694566814</v>
      </c>
      <c r="Y24">
        <v>0</v>
      </c>
      <c r="Z24">
        <v>0.27939999999999993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4.8595979999999992</v>
      </c>
      <c r="AI24">
        <v>0</v>
      </c>
      <c r="AJ24">
        <v>0</v>
      </c>
      <c r="AK24">
        <v>13.506812048215403</v>
      </c>
      <c r="AL24">
        <v>0.64921987278212057</v>
      </c>
      <c r="AM24">
        <v>1.3553805170110624</v>
      </c>
      <c r="AN24">
        <v>0</v>
      </c>
      <c r="AO24">
        <v>0</v>
      </c>
      <c r="AP24">
        <v>0.48806092047589222</v>
      </c>
      <c r="AQ24">
        <v>0</v>
      </c>
      <c r="AR24">
        <v>1.4020799999999998</v>
      </c>
      <c r="AS24">
        <v>6.1502545272385705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21.768923169289209</v>
      </c>
      <c r="BB24">
        <f t="shared" si="0"/>
        <v>499.01871245963969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86.183344118325635</v>
      </c>
      <c r="L25">
        <v>20.121192468047191</v>
      </c>
      <c r="M25">
        <v>0</v>
      </c>
      <c r="N25">
        <v>29.616871452132667</v>
      </c>
      <c r="O25">
        <v>46.148614579421626</v>
      </c>
      <c r="P25">
        <v>60.960908804666367</v>
      </c>
      <c r="Q25">
        <v>2.8373689209889994</v>
      </c>
      <c r="R25">
        <v>3.7703056579269814</v>
      </c>
      <c r="S25">
        <v>2.9252481988690309</v>
      </c>
      <c r="T25">
        <v>0</v>
      </c>
      <c r="U25">
        <v>220.6428720517637</v>
      </c>
      <c r="V25">
        <v>0</v>
      </c>
      <c r="W25">
        <v>4.7908327452364148</v>
      </c>
      <c r="X25">
        <v>10.541967694566814</v>
      </c>
      <c r="Y25">
        <v>0</v>
      </c>
      <c r="Z25">
        <v>1.6646651575871423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11.565843333437696</v>
      </c>
      <c r="AI25">
        <v>0</v>
      </c>
      <c r="AJ25">
        <v>0</v>
      </c>
      <c r="AK25">
        <v>13.506812048215403</v>
      </c>
      <c r="AL25">
        <v>0.64921987278212057</v>
      </c>
      <c r="AM25">
        <v>2.7107610340221249</v>
      </c>
      <c r="AN25">
        <v>0</v>
      </c>
      <c r="AO25">
        <v>0</v>
      </c>
      <c r="AP25">
        <v>0.48806092047589222</v>
      </c>
      <c r="AQ25">
        <v>0</v>
      </c>
      <c r="AR25">
        <v>1.4020799999999998</v>
      </c>
      <c r="AS25">
        <v>2.4601018639115004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21.860859564555355</v>
      </c>
      <c r="BB25">
        <f t="shared" si="0"/>
        <v>501.12621135782177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86.181814893022434</v>
      </c>
      <c r="L26">
        <v>20.121192468047191</v>
      </c>
      <c r="M26">
        <v>0</v>
      </c>
      <c r="N26">
        <v>29.616871452132667</v>
      </c>
      <c r="O26">
        <v>49.70515912403912</v>
      </c>
      <c r="P26">
        <v>60.960908804666367</v>
      </c>
      <c r="Q26">
        <v>1.0010568310565588</v>
      </c>
      <c r="R26">
        <v>3.0161785981425733</v>
      </c>
      <c r="S26">
        <v>2.0025080810303102</v>
      </c>
      <c r="T26">
        <v>0</v>
      </c>
      <c r="U26">
        <v>220.6428720517637</v>
      </c>
      <c r="V26">
        <v>2.097787490943424</v>
      </c>
      <c r="W26">
        <v>4.6120673076923078</v>
      </c>
      <c r="X26">
        <v>10.541109156529631</v>
      </c>
      <c r="Y26">
        <v>0</v>
      </c>
      <c r="Z26">
        <v>1.6646651575871423</v>
      </c>
      <c r="AA26">
        <v>0</v>
      </c>
      <c r="AB26">
        <v>0</v>
      </c>
      <c r="AC26">
        <v>0</v>
      </c>
      <c r="AD26">
        <v>0</v>
      </c>
      <c r="AE26">
        <v>1.3194311481945313</v>
      </c>
      <c r="AF26">
        <v>0</v>
      </c>
      <c r="AG26">
        <v>0</v>
      </c>
      <c r="AH26">
        <v>18.004810657482782</v>
      </c>
      <c r="AI26">
        <v>0</v>
      </c>
      <c r="AJ26">
        <v>0</v>
      </c>
      <c r="AK26">
        <v>13.506812048215403</v>
      </c>
      <c r="AL26">
        <v>0.64921987278212057</v>
      </c>
      <c r="AM26">
        <v>2.7107610340221249</v>
      </c>
      <c r="AN26">
        <v>0</v>
      </c>
      <c r="AO26">
        <v>0</v>
      </c>
      <c r="AP26">
        <v>0.42298607806303484</v>
      </c>
      <c r="AQ26">
        <v>0</v>
      </c>
      <c r="AR26">
        <v>1.4020799999999998</v>
      </c>
      <c r="AS26">
        <v>2.4601018639115004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22.264368474187759</v>
      </c>
      <c r="BB26">
        <f t="shared" si="0"/>
        <v>510.37602564513708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75.766916983569374</v>
      </c>
      <c r="L27">
        <v>20.120868537625739</v>
      </c>
      <c r="M27">
        <v>0</v>
      </c>
      <c r="N27">
        <v>29.616871452132667</v>
      </c>
      <c r="O27">
        <v>49.70515912403912</v>
      </c>
      <c r="P27">
        <v>60.960908804666367</v>
      </c>
      <c r="Q27">
        <v>1.0010568310565588</v>
      </c>
      <c r="R27">
        <v>2.9954453806704122</v>
      </c>
      <c r="S27">
        <v>2.0025080810303102</v>
      </c>
      <c r="T27">
        <v>0</v>
      </c>
      <c r="U27">
        <v>220.6428720517637</v>
      </c>
      <c r="V27">
        <v>0</v>
      </c>
      <c r="W27">
        <v>4.7902403846153847</v>
      </c>
      <c r="X27">
        <v>10.540128836680561</v>
      </c>
      <c r="Y27">
        <v>0</v>
      </c>
      <c r="Z27">
        <v>1.6646651575871423</v>
      </c>
      <c r="AA27">
        <v>0</v>
      </c>
      <c r="AB27">
        <v>0</v>
      </c>
      <c r="AC27">
        <v>0</v>
      </c>
      <c r="AD27">
        <v>0</v>
      </c>
      <c r="AE27">
        <v>4.2221798814443741</v>
      </c>
      <c r="AF27">
        <v>0</v>
      </c>
      <c r="AG27">
        <v>0</v>
      </c>
      <c r="AH27">
        <v>18.004810657482782</v>
      </c>
      <c r="AI27">
        <v>0</v>
      </c>
      <c r="AJ27">
        <v>0</v>
      </c>
      <c r="AK27">
        <v>13.506812048215403</v>
      </c>
      <c r="AL27">
        <v>0.64921987278212057</v>
      </c>
      <c r="AM27">
        <v>4.0661415510331871</v>
      </c>
      <c r="AN27">
        <v>0</v>
      </c>
      <c r="AO27">
        <v>0</v>
      </c>
      <c r="AP27">
        <v>0.42298607806303484</v>
      </c>
      <c r="AQ27">
        <v>0</v>
      </c>
      <c r="AR27">
        <v>1.4020799999999998</v>
      </c>
      <c r="AS27">
        <v>2.4601018639115004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21.925854495575834</v>
      </c>
      <c r="BB27">
        <f t="shared" si="0"/>
        <v>502.61611908279389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114.19644170403019</v>
      </c>
      <c r="L28">
        <v>20.121153776217206</v>
      </c>
      <c r="M28">
        <v>0</v>
      </c>
      <c r="N28">
        <v>29.616871452132667</v>
      </c>
      <c r="O28">
        <v>49.70515912403912</v>
      </c>
      <c r="P28">
        <v>60.960908804666367</v>
      </c>
      <c r="Q28">
        <v>4.3322743081134556</v>
      </c>
      <c r="R28">
        <v>8.2048815430030206</v>
      </c>
      <c r="S28">
        <v>5.2382463021012384</v>
      </c>
      <c r="T28">
        <v>0</v>
      </c>
      <c r="U28">
        <v>220.6428720517637</v>
      </c>
      <c r="V28">
        <v>2.9645837063563119</v>
      </c>
      <c r="W28">
        <v>11.291373884452794</v>
      </c>
      <c r="X28">
        <v>30.975111251191276</v>
      </c>
      <c r="Y28">
        <v>0</v>
      </c>
      <c r="Z28">
        <v>1.6646651575871423</v>
      </c>
      <c r="AA28">
        <v>0</v>
      </c>
      <c r="AB28">
        <v>0</v>
      </c>
      <c r="AC28">
        <v>0</v>
      </c>
      <c r="AD28">
        <v>0.3394259963473179</v>
      </c>
      <c r="AE28">
        <v>4.2221798814443741</v>
      </c>
      <c r="AF28">
        <v>0</v>
      </c>
      <c r="AG28">
        <v>0</v>
      </c>
      <c r="AH28">
        <v>18.004810657482782</v>
      </c>
      <c r="AI28">
        <v>0</v>
      </c>
      <c r="AJ28">
        <v>0</v>
      </c>
      <c r="AK28">
        <v>13.506812048215403</v>
      </c>
      <c r="AL28">
        <v>0.64921987278212057</v>
      </c>
      <c r="AM28">
        <v>4.0661415510331871</v>
      </c>
      <c r="AN28">
        <v>0</v>
      </c>
      <c r="AO28">
        <v>0</v>
      </c>
      <c r="AP28">
        <v>0.42298607806303484</v>
      </c>
      <c r="AQ28">
        <v>0</v>
      </c>
      <c r="AR28">
        <v>1.4020799999999998</v>
      </c>
      <c r="AS28">
        <v>2.4601018639115004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25.288510982424221</v>
      </c>
      <c r="BB28">
        <f t="shared" si="0"/>
        <v>579.69979003251001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160.74241162869089</v>
      </c>
      <c r="L29">
        <v>39.439336562865705</v>
      </c>
      <c r="M29">
        <v>0</v>
      </c>
      <c r="N29">
        <v>29.616871452132667</v>
      </c>
      <c r="O29">
        <v>49.70515912403912</v>
      </c>
      <c r="P29">
        <v>60.960908804666367</v>
      </c>
      <c r="Q29">
        <v>5.4820168642475826</v>
      </c>
      <c r="R29">
        <v>10.245938253124418</v>
      </c>
      <c r="S29">
        <v>6.4286911276875891</v>
      </c>
      <c r="T29">
        <v>0</v>
      </c>
      <c r="U29">
        <v>220.6428720517637</v>
      </c>
      <c r="V29">
        <v>2.9645837063563119</v>
      </c>
      <c r="W29">
        <v>5.3973783783783773</v>
      </c>
      <c r="X29">
        <v>25.024226642014828</v>
      </c>
      <c r="Y29">
        <v>0</v>
      </c>
      <c r="Z29">
        <v>1.7881599999999995</v>
      </c>
      <c r="AA29">
        <v>0.96316789396785618</v>
      </c>
      <c r="AB29">
        <v>0.68622714840325605</v>
      </c>
      <c r="AC29">
        <v>0</v>
      </c>
      <c r="AD29">
        <v>2.3420401262784383</v>
      </c>
      <c r="AE29">
        <v>8.4443597628887481</v>
      </c>
      <c r="AF29">
        <v>0</v>
      </c>
      <c r="AG29">
        <v>0</v>
      </c>
      <c r="AH29">
        <v>24.006414036944268</v>
      </c>
      <c r="AI29">
        <v>0</v>
      </c>
      <c r="AJ29">
        <v>0</v>
      </c>
      <c r="AK29">
        <v>13.506812048215403</v>
      </c>
      <c r="AL29">
        <v>0.64921987278212057</v>
      </c>
      <c r="AM29">
        <v>4.0661415510331871</v>
      </c>
      <c r="AN29">
        <v>0</v>
      </c>
      <c r="AO29">
        <v>0</v>
      </c>
      <c r="AP29">
        <v>0.42298607806303484</v>
      </c>
      <c r="AQ29">
        <v>0</v>
      </c>
      <c r="AR29">
        <v>1.4020799999999998</v>
      </c>
      <c r="AS29">
        <v>2.4601018639115004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28.314822788099399</v>
      </c>
      <c r="BB29">
        <f t="shared" si="0"/>
        <v>649.07328219035583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164.66635676675153</v>
      </c>
      <c r="L30">
        <v>40.001525351769352</v>
      </c>
      <c r="M30">
        <v>0</v>
      </c>
      <c r="N30">
        <v>29.616871452132667</v>
      </c>
      <c r="O30">
        <v>49.70515912403912</v>
      </c>
      <c r="P30">
        <v>60.960908804666367</v>
      </c>
      <c r="Q30">
        <v>5.4820168642475826</v>
      </c>
      <c r="R30">
        <v>10.599826368190357</v>
      </c>
      <c r="S30">
        <v>6.6071500646879233</v>
      </c>
      <c r="T30">
        <v>0</v>
      </c>
      <c r="U30">
        <v>220.6428720517637</v>
      </c>
      <c r="V30">
        <v>2.9645837063563119</v>
      </c>
      <c r="W30">
        <v>5.3973783783783773</v>
      </c>
      <c r="X30">
        <v>25.024226642014828</v>
      </c>
      <c r="Y30">
        <v>0</v>
      </c>
      <c r="Z30">
        <v>3.3248599999999993</v>
      </c>
      <c r="AA30">
        <v>3.5685375057399287</v>
      </c>
      <c r="AB30">
        <v>1.3724542968065121</v>
      </c>
      <c r="AC30">
        <v>0</v>
      </c>
      <c r="AD30">
        <v>4.6840802525568765</v>
      </c>
      <c r="AE30">
        <v>12.706122389689002</v>
      </c>
      <c r="AF30">
        <v>0</v>
      </c>
      <c r="AG30">
        <v>0</v>
      </c>
      <c r="AH30">
        <v>24.006414036944268</v>
      </c>
      <c r="AI30">
        <v>0.98173159643080765</v>
      </c>
      <c r="AJ30">
        <v>0</v>
      </c>
      <c r="AK30">
        <v>13.506812048215403</v>
      </c>
      <c r="AL30">
        <v>0.64921987278212057</v>
      </c>
      <c r="AM30">
        <v>4.0661415510331871</v>
      </c>
      <c r="AN30">
        <v>0</v>
      </c>
      <c r="AO30">
        <v>0</v>
      </c>
      <c r="AP30">
        <v>0.42298607806303484</v>
      </c>
      <c r="AQ30">
        <v>0</v>
      </c>
      <c r="AR30">
        <v>1.4020799999999998</v>
      </c>
      <c r="AS30">
        <v>2.4601018639115004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29.043493433407704</v>
      </c>
      <c r="BB30">
        <f t="shared" si="0"/>
        <v>665.77692363376286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164.66635676675153</v>
      </c>
      <c r="L31">
        <v>40.001525351769352</v>
      </c>
      <c r="M31">
        <v>0</v>
      </c>
      <c r="N31">
        <v>29.616871452132667</v>
      </c>
      <c r="O31">
        <v>49.70515912403912</v>
      </c>
      <c r="P31">
        <v>60.960908804666367</v>
      </c>
      <c r="Q31">
        <v>5.4820168642475826</v>
      </c>
      <c r="R31">
        <v>10.599826368190357</v>
      </c>
      <c r="S31">
        <v>6.6071500646879233</v>
      </c>
      <c r="T31">
        <v>0</v>
      </c>
      <c r="U31">
        <v>220.6428720517637</v>
      </c>
      <c r="V31">
        <v>2.9645837063563119</v>
      </c>
      <c r="W31">
        <v>5.3973783783783773</v>
      </c>
      <c r="X31">
        <v>25.024226642014828</v>
      </c>
      <c r="Y31">
        <v>0</v>
      </c>
      <c r="Z31">
        <v>4.9939954727614273</v>
      </c>
      <c r="AA31">
        <v>4.51485</v>
      </c>
      <c r="AB31">
        <v>3.4311359999999995</v>
      </c>
      <c r="AC31">
        <v>0</v>
      </c>
      <c r="AD31">
        <v>7.0261203788353157</v>
      </c>
      <c r="AE31">
        <v>12.710080845543729</v>
      </c>
      <c r="AF31">
        <v>0</v>
      </c>
      <c r="AG31">
        <v>0</v>
      </c>
      <c r="AH31">
        <v>24.006414036944268</v>
      </c>
      <c r="AI31">
        <v>4.2541705964308072</v>
      </c>
      <c r="AJ31">
        <v>0</v>
      </c>
      <c r="AK31">
        <v>13.506812048215403</v>
      </c>
      <c r="AL31">
        <v>0.64921987278212057</v>
      </c>
      <c r="AM31">
        <v>4.0661415510331871</v>
      </c>
      <c r="AN31">
        <v>0</v>
      </c>
      <c r="AO31">
        <v>0</v>
      </c>
      <c r="AP31">
        <v>0.42298607806303484</v>
      </c>
      <c r="AQ31">
        <v>0</v>
      </c>
      <c r="AR31">
        <v>9.5341439469839262</v>
      </c>
      <c r="AS31">
        <v>2.4601018639115004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29.813643017539782</v>
      </c>
      <c r="BB31">
        <f t="shared" si="0"/>
        <v>683.43140524896296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164.66635676675153</v>
      </c>
      <c r="L32">
        <v>43.56066871765519</v>
      </c>
      <c r="M32">
        <v>0</v>
      </c>
      <c r="N32">
        <v>29.616871452132667</v>
      </c>
      <c r="O32">
        <v>49.70515912403912</v>
      </c>
      <c r="P32">
        <v>60.960908804666367</v>
      </c>
      <c r="Q32">
        <v>5.4820168642475826</v>
      </c>
      <c r="R32">
        <v>10.599826368190357</v>
      </c>
      <c r="S32">
        <v>6.6071500646879233</v>
      </c>
      <c r="T32">
        <v>0</v>
      </c>
      <c r="U32">
        <v>220.6428720517637</v>
      </c>
      <c r="V32">
        <v>2.9645837063563119</v>
      </c>
      <c r="W32">
        <v>5.3973783783783773</v>
      </c>
      <c r="X32">
        <v>25.024226642014828</v>
      </c>
      <c r="Y32">
        <v>0</v>
      </c>
      <c r="Z32">
        <v>4.9939954727614273</v>
      </c>
      <c r="AA32">
        <v>7.1234299999999999</v>
      </c>
      <c r="AB32">
        <v>3.4311359999999995</v>
      </c>
      <c r="AC32">
        <v>0</v>
      </c>
      <c r="AD32">
        <v>7.0261203788353157</v>
      </c>
      <c r="AE32">
        <v>12.710080845543729</v>
      </c>
      <c r="AF32">
        <v>0</v>
      </c>
      <c r="AG32">
        <v>0</v>
      </c>
      <c r="AH32">
        <v>24.006414036944268</v>
      </c>
      <c r="AI32">
        <v>4.2541705964308072</v>
      </c>
      <c r="AJ32">
        <v>0</v>
      </c>
      <c r="AK32">
        <v>13.506812048215403</v>
      </c>
      <c r="AL32">
        <v>0.64921987278212057</v>
      </c>
      <c r="AM32">
        <v>4.0661415510331871</v>
      </c>
      <c r="AN32">
        <v>0</v>
      </c>
      <c r="AO32">
        <v>0</v>
      </c>
      <c r="AP32">
        <v>0.42298607806303484</v>
      </c>
      <c r="AQ32">
        <v>0</v>
      </c>
      <c r="AR32">
        <v>9.5341439469839262</v>
      </c>
      <c r="AS32">
        <v>2.4601018639115004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30.071453854233809</v>
      </c>
      <c r="BB32">
        <f t="shared" si="0"/>
        <v>689.3413177781548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164.66635676675153</v>
      </c>
      <c r="L33">
        <v>43.56066871765519</v>
      </c>
      <c r="M33">
        <v>0</v>
      </c>
      <c r="N33">
        <v>29.616871452132667</v>
      </c>
      <c r="O33">
        <v>49.70515912403912</v>
      </c>
      <c r="P33">
        <v>60.960908804666367</v>
      </c>
      <c r="Q33">
        <v>5.4820168642475826</v>
      </c>
      <c r="R33">
        <v>10.599826368190357</v>
      </c>
      <c r="S33">
        <v>6.6071500646879233</v>
      </c>
      <c r="T33">
        <v>0</v>
      </c>
      <c r="U33">
        <v>220.6428720517637</v>
      </c>
      <c r="V33">
        <v>2.9645837063563119</v>
      </c>
      <c r="W33">
        <v>6.9054681742919293</v>
      </c>
      <c r="X33">
        <v>33.235986088350025</v>
      </c>
      <c r="Y33">
        <v>0</v>
      </c>
      <c r="Z33">
        <v>4.4424600000000005</v>
      </c>
      <c r="AA33">
        <v>7.1234299999999999</v>
      </c>
      <c r="AB33">
        <v>3.4311359999999995</v>
      </c>
      <c r="AC33">
        <v>0</v>
      </c>
      <c r="AD33">
        <v>7.0261203788353157</v>
      </c>
      <c r="AE33">
        <v>12.710080845543729</v>
      </c>
      <c r="AF33">
        <v>0</v>
      </c>
      <c r="AG33">
        <v>0</v>
      </c>
      <c r="AH33">
        <v>24.006414036944268</v>
      </c>
      <c r="AI33">
        <v>4.2541705964308072</v>
      </c>
      <c r="AJ33">
        <v>0</v>
      </c>
      <c r="AK33">
        <v>13.506812048215403</v>
      </c>
      <c r="AL33">
        <v>0.64921987278212057</v>
      </c>
      <c r="AM33">
        <v>4.0661415510331871</v>
      </c>
      <c r="AN33">
        <v>0</v>
      </c>
      <c r="AO33">
        <v>0</v>
      </c>
      <c r="AP33">
        <v>0.42298607806303484</v>
      </c>
      <c r="AQ33">
        <v>0</v>
      </c>
      <c r="AR33">
        <v>3.364992106032143</v>
      </c>
      <c r="AS33">
        <v>2.4601018639115004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30.196818822846591</v>
      </c>
      <c r="BB33">
        <f t="shared" si="0"/>
        <v>692.21511473807766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164.66635676675153</v>
      </c>
      <c r="L34">
        <v>43.56066871765519</v>
      </c>
      <c r="M34">
        <v>0</v>
      </c>
      <c r="N34">
        <v>29.616871452132667</v>
      </c>
      <c r="O34">
        <v>49.70515912403912</v>
      </c>
      <c r="P34">
        <v>60.960908804666367</v>
      </c>
      <c r="Q34">
        <v>5.4820168642475826</v>
      </c>
      <c r="R34">
        <v>10.599826368190357</v>
      </c>
      <c r="S34">
        <v>6.6071500646879233</v>
      </c>
      <c r="T34">
        <v>0</v>
      </c>
      <c r="U34">
        <v>220.6428720517637</v>
      </c>
      <c r="V34">
        <v>2.9645837063563119</v>
      </c>
      <c r="W34">
        <v>7.8258305927611547</v>
      </c>
      <c r="X34">
        <v>33.235986088350025</v>
      </c>
      <c r="Y34">
        <v>0</v>
      </c>
      <c r="Z34">
        <v>3.3293303151742846</v>
      </c>
      <c r="AA34">
        <v>7.1234299999999999</v>
      </c>
      <c r="AB34">
        <v>6.7593380438321846</v>
      </c>
      <c r="AC34">
        <v>0</v>
      </c>
      <c r="AD34">
        <v>7.0261203788353157</v>
      </c>
      <c r="AE34">
        <v>12.710080845543729</v>
      </c>
      <c r="AF34">
        <v>0</v>
      </c>
      <c r="AG34">
        <v>0</v>
      </c>
      <c r="AH34">
        <v>24.006414036944268</v>
      </c>
      <c r="AI34">
        <v>4.2541705964308072</v>
      </c>
      <c r="AJ34">
        <v>0</v>
      </c>
      <c r="AK34">
        <v>13.506812048215403</v>
      </c>
      <c r="AL34">
        <v>0.64921987278212057</v>
      </c>
      <c r="AM34">
        <v>4.0661415510331871</v>
      </c>
      <c r="AN34">
        <v>0</v>
      </c>
      <c r="AO34">
        <v>0</v>
      </c>
      <c r="AP34">
        <v>0.42298607806303484</v>
      </c>
      <c r="AQ34">
        <v>0</v>
      </c>
      <c r="AR34">
        <v>2.5237439469839282</v>
      </c>
      <c r="AS34">
        <v>2.4601018639115004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30.292715823496859</v>
      </c>
      <c r="BB34">
        <f t="shared" si="0"/>
        <v>694.41340435585471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164.66635676675153</v>
      </c>
      <c r="L35">
        <v>43.56066871765519</v>
      </c>
      <c r="M35">
        <v>0</v>
      </c>
      <c r="N35">
        <v>29.616871452132667</v>
      </c>
      <c r="O35">
        <v>49.70515912403912</v>
      </c>
      <c r="P35">
        <v>60.960908804666367</v>
      </c>
      <c r="Q35">
        <v>5.4820168642475826</v>
      </c>
      <c r="R35">
        <v>10.599826368190357</v>
      </c>
      <c r="S35">
        <v>6.6071500646879233</v>
      </c>
      <c r="T35">
        <v>0</v>
      </c>
      <c r="U35">
        <v>223.94072218743477</v>
      </c>
      <c r="V35">
        <v>2.9645837063563119</v>
      </c>
      <c r="W35">
        <v>7.8234550644293464</v>
      </c>
      <c r="X35">
        <v>25.024226642014828</v>
      </c>
      <c r="Y35">
        <v>0</v>
      </c>
      <c r="Z35">
        <v>3.3248599999999993</v>
      </c>
      <c r="AA35">
        <v>4.51485</v>
      </c>
      <c r="AB35">
        <v>6.7593380438321846</v>
      </c>
      <c r="AC35">
        <v>0</v>
      </c>
      <c r="AD35">
        <v>7.0261203788353157</v>
      </c>
      <c r="AE35">
        <v>12.710080845543729</v>
      </c>
      <c r="AF35">
        <v>0</v>
      </c>
      <c r="AG35">
        <v>0</v>
      </c>
      <c r="AH35">
        <v>24.006414036944268</v>
      </c>
      <c r="AI35">
        <v>4.2541705964308072</v>
      </c>
      <c r="AJ35">
        <v>0</v>
      </c>
      <c r="AK35">
        <v>13.506812048215403</v>
      </c>
      <c r="AL35">
        <v>0.64921987278212057</v>
      </c>
      <c r="AM35">
        <v>4.0661415510331871</v>
      </c>
      <c r="AN35">
        <v>0</v>
      </c>
      <c r="AO35">
        <v>0</v>
      </c>
      <c r="AP35">
        <v>0.32537394698392813</v>
      </c>
      <c r="AQ35">
        <v>0</v>
      </c>
      <c r="AR35">
        <v>2.5237439469839282</v>
      </c>
      <c r="AS35">
        <v>2.4601018639115004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29.973909426973428</v>
      </c>
      <c r="BB35">
        <f t="shared" si="0"/>
        <v>687.10526346712891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164.66635676675153</v>
      </c>
      <c r="L36">
        <v>43.56066871765519</v>
      </c>
      <c r="M36">
        <v>0</v>
      </c>
      <c r="N36">
        <v>29.616871452132667</v>
      </c>
      <c r="O36">
        <v>49.70515912403912</v>
      </c>
      <c r="P36">
        <v>60.960908804666367</v>
      </c>
      <c r="Q36">
        <v>5.4820168642475826</v>
      </c>
      <c r="R36">
        <v>10.599826368190357</v>
      </c>
      <c r="S36">
        <v>6.6071500646879233</v>
      </c>
      <c r="T36">
        <v>0</v>
      </c>
      <c r="U36">
        <v>224.50319670910812</v>
      </c>
      <c r="V36">
        <v>2.9645837063563119</v>
      </c>
      <c r="W36">
        <v>5.8964192377689724</v>
      </c>
      <c r="X36">
        <v>25.024226642014828</v>
      </c>
      <c r="Y36">
        <v>0</v>
      </c>
      <c r="Z36">
        <v>3.3248599999999993</v>
      </c>
      <c r="AA36">
        <v>3.5685375057399287</v>
      </c>
      <c r="AB36">
        <v>6.7593380438321846</v>
      </c>
      <c r="AC36">
        <v>0</v>
      </c>
      <c r="AD36">
        <v>7.0261203788353157</v>
      </c>
      <c r="AE36">
        <v>12.710080845543729</v>
      </c>
      <c r="AF36">
        <v>0</v>
      </c>
      <c r="AG36">
        <v>0</v>
      </c>
      <c r="AH36">
        <v>24.006414036944268</v>
      </c>
      <c r="AI36">
        <v>4.2541705964308072</v>
      </c>
      <c r="AJ36">
        <v>0</v>
      </c>
      <c r="AK36">
        <v>13.506812048215403</v>
      </c>
      <c r="AL36">
        <v>3.2460998939851007</v>
      </c>
      <c r="AM36">
        <v>4.0661415510331871</v>
      </c>
      <c r="AN36">
        <v>0</v>
      </c>
      <c r="AO36">
        <v>0</v>
      </c>
      <c r="AP36">
        <v>0.32537394698392813</v>
      </c>
      <c r="AQ36">
        <v>0</v>
      </c>
      <c r="AR36">
        <v>2.5237439469839282</v>
      </c>
      <c r="AS36">
        <v>2.4601018639115004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29.985864487051199</v>
      </c>
      <c r="BB36">
        <f t="shared" si="0"/>
        <v>687.3793146290069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164.66635676675153</v>
      </c>
      <c r="L37">
        <v>43.56066871765519</v>
      </c>
      <c r="M37">
        <v>0</v>
      </c>
      <c r="N37">
        <v>29.616871452132667</v>
      </c>
      <c r="O37">
        <v>49.70515912403912</v>
      </c>
      <c r="P37">
        <v>60.960908804666367</v>
      </c>
      <c r="Q37">
        <v>5.4820168642475826</v>
      </c>
      <c r="R37">
        <v>10.599826368190357</v>
      </c>
      <c r="S37">
        <v>6.6071500646879233</v>
      </c>
      <c r="T37">
        <v>0</v>
      </c>
      <c r="U37">
        <v>224.50319670910812</v>
      </c>
      <c r="V37">
        <v>2.9645837063563119</v>
      </c>
      <c r="W37">
        <v>5.8964192377689724</v>
      </c>
      <c r="X37">
        <v>25.024226642014828</v>
      </c>
      <c r="Y37">
        <v>0</v>
      </c>
      <c r="Z37">
        <v>1.6646651575871423</v>
      </c>
      <c r="AA37">
        <v>3.5685375057399287</v>
      </c>
      <c r="AB37">
        <v>0</v>
      </c>
      <c r="AC37">
        <v>0</v>
      </c>
      <c r="AD37">
        <v>4.6840802525568765</v>
      </c>
      <c r="AE37">
        <v>8.4443597628887481</v>
      </c>
      <c r="AF37">
        <v>0</v>
      </c>
      <c r="AG37">
        <v>0</v>
      </c>
      <c r="AH37">
        <v>24.006414036944268</v>
      </c>
      <c r="AI37">
        <v>0.98173159643080765</v>
      </c>
      <c r="AJ37">
        <v>0</v>
      </c>
      <c r="AK37">
        <v>13.506812048215403</v>
      </c>
      <c r="AL37">
        <v>16.968250000000001</v>
      </c>
      <c r="AM37">
        <v>4.0661415510331871</v>
      </c>
      <c r="AN37">
        <v>0</v>
      </c>
      <c r="AO37">
        <v>0</v>
      </c>
      <c r="AP37">
        <v>0.32537394698392813</v>
      </c>
      <c r="AQ37">
        <v>0</v>
      </c>
      <c r="AR37">
        <v>2.5237439469839282</v>
      </c>
      <c r="AS37">
        <v>2.4601018639115004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29.794521518104155</v>
      </c>
      <c r="BB37">
        <f t="shared" si="0"/>
        <v>682.99307460879061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164.66635676675153</v>
      </c>
      <c r="L38">
        <v>43.56066871765519</v>
      </c>
      <c r="M38">
        <v>0</v>
      </c>
      <c r="N38">
        <v>29.616871452132667</v>
      </c>
      <c r="O38">
        <v>49.70515912403912</v>
      </c>
      <c r="P38">
        <v>60.960908804666367</v>
      </c>
      <c r="Q38">
        <v>5.4820168642475826</v>
      </c>
      <c r="R38">
        <v>10.599826368190357</v>
      </c>
      <c r="S38">
        <v>6.6071500646879233</v>
      </c>
      <c r="T38">
        <v>0</v>
      </c>
      <c r="U38">
        <v>224.50319670910812</v>
      </c>
      <c r="V38">
        <v>2.9645837063563119</v>
      </c>
      <c r="W38">
        <v>5.8964192377689724</v>
      </c>
      <c r="X38">
        <v>25.024226642014828</v>
      </c>
      <c r="Y38">
        <v>0</v>
      </c>
      <c r="Z38">
        <v>1.6646651575871423</v>
      </c>
      <c r="AA38">
        <v>1.9062699999999997</v>
      </c>
      <c r="AB38">
        <v>0</v>
      </c>
      <c r="AC38">
        <v>0</v>
      </c>
      <c r="AD38">
        <v>4.6840802525568765</v>
      </c>
      <c r="AE38">
        <v>8.4443597628887481</v>
      </c>
      <c r="AF38">
        <v>0</v>
      </c>
      <c r="AG38">
        <v>0</v>
      </c>
      <c r="AH38">
        <v>18.004810657482782</v>
      </c>
      <c r="AI38">
        <v>0</v>
      </c>
      <c r="AJ38">
        <v>0</v>
      </c>
      <c r="AK38">
        <v>13.506812048215403</v>
      </c>
      <c r="AL38">
        <v>16.968250000000001</v>
      </c>
      <c r="AM38">
        <v>4.0661415510331871</v>
      </c>
      <c r="AN38">
        <v>0</v>
      </c>
      <c r="AO38">
        <v>0</v>
      </c>
      <c r="AP38">
        <v>0.39044878939678557</v>
      </c>
      <c r="AQ38">
        <v>0</v>
      </c>
      <c r="AR38">
        <v>2.5237439469839282</v>
      </c>
      <c r="AS38">
        <v>2.4601018639115004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29.43585546278479</v>
      </c>
      <c r="BB38">
        <f t="shared" si="0"/>
        <v>674.77121302489047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164.66635676675153</v>
      </c>
      <c r="L39">
        <v>43.56066871765519</v>
      </c>
      <c r="M39">
        <v>0</v>
      </c>
      <c r="N39">
        <v>29.616871452132667</v>
      </c>
      <c r="O39">
        <v>49.70515912403912</v>
      </c>
      <c r="P39">
        <v>60.960908804666367</v>
      </c>
      <c r="Q39">
        <v>5.4820168642475826</v>
      </c>
      <c r="R39">
        <v>10.599826368190357</v>
      </c>
      <c r="S39">
        <v>6.6071500646879233</v>
      </c>
      <c r="T39">
        <v>0</v>
      </c>
      <c r="U39">
        <v>224.50319670910812</v>
      </c>
      <c r="V39">
        <v>2.9645837063563119</v>
      </c>
      <c r="W39">
        <v>5.8964192377689724</v>
      </c>
      <c r="X39">
        <v>25.024226642014828</v>
      </c>
      <c r="Y39">
        <v>0</v>
      </c>
      <c r="Z39">
        <v>1.6646651575871423</v>
      </c>
      <c r="AA39">
        <v>0</v>
      </c>
      <c r="AB39">
        <v>0</v>
      </c>
      <c r="AC39">
        <v>0</v>
      </c>
      <c r="AD39">
        <v>4.6840802525568765</v>
      </c>
      <c r="AE39">
        <v>8.4443597628887481</v>
      </c>
      <c r="AF39">
        <v>0</v>
      </c>
      <c r="AG39">
        <v>0</v>
      </c>
      <c r="AH39">
        <v>18.004810657482782</v>
      </c>
      <c r="AI39">
        <v>0</v>
      </c>
      <c r="AJ39">
        <v>0</v>
      </c>
      <c r="AK39">
        <v>13.506812048215403</v>
      </c>
      <c r="AL39">
        <v>16.968250000000001</v>
      </c>
      <c r="AM39">
        <v>4.0661415510331871</v>
      </c>
      <c r="AN39">
        <v>0</v>
      </c>
      <c r="AO39">
        <v>0</v>
      </c>
      <c r="AP39">
        <v>0.48806092047589222</v>
      </c>
      <c r="AQ39">
        <v>0</v>
      </c>
      <c r="AR39">
        <v>8.973312106032143</v>
      </c>
      <c r="AS39">
        <v>2.4601018639115004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29.629845512912116</v>
      </c>
      <c r="BB39">
        <f t="shared" si="0"/>
        <v>679.21813326489053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164.66635676675153</v>
      </c>
      <c r="L40">
        <v>43.56066871765519</v>
      </c>
      <c r="M40">
        <v>0</v>
      </c>
      <c r="N40">
        <v>29.616871452132667</v>
      </c>
      <c r="O40">
        <v>49.70515912403912</v>
      </c>
      <c r="P40">
        <v>60.960908804666367</v>
      </c>
      <c r="Q40">
        <v>5.4820168642475826</v>
      </c>
      <c r="R40">
        <v>10.599826368190357</v>
      </c>
      <c r="S40">
        <v>6.6071500646879233</v>
      </c>
      <c r="T40">
        <v>0</v>
      </c>
      <c r="U40">
        <v>224.50319670910812</v>
      </c>
      <c r="V40">
        <v>2.9645837063563119</v>
      </c>
      <c r="W40">
        <v>5.8964192377689724</v>
      </c>
      <c r="X40">
        <v>25.024226642014828</v>
      </c>
      <c r="Y40">
        <v>0</v>
      </c>
      <c r="Z40">
        <v>1.6646651575871423</v>
      </c>
      <c r="AA40">
        <v>0</v>
      </c>
      <c r="AB40">
        <v>0</v>
      </c>
      <c r="AC40">
        <v>0</v>
      </c>
      <c r="AD40">
        <v>3.9034001240868288</v>
      </c>
      <c r="AE40">
        <v>8.4443597628887481</v>
      </c>
      <c r="AF40">
        <v>0</v>
      </c>
      <c r="AG40">
        <v>0</v>
      </c>
      <c r="AH40">
        <v>11.274267370381965</v>
      </c>
      <c r="AI40">
        <v>0</v>
      </c>
      <c r="AJ40">
        <v>0</v>
      </c>
      <c r="AK40">
        <v>13.506812048215403</v>
      </c>
      <c r="AL40">
        <v>16.968250000000001</v>
      </c>
      <c r="AM40">
        <v>4.0661415510331871</v>
      </c>
      <c r="AN40">
        <v>0</v>
      </c>
      <c r="AO40">
        <v>0</v>
      </c>
      <c r="AP40">
        <v>0.48806092047589222</v>
      </c>
      <c r="AQ40">
        <v>0</v>
      </c>
      <c r="AR40">
        <v>8.973312106032143</v>
      </c>
      <c r="AS40">
        <v>2.4601018639115004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29.315876374141251</v>
      </c>
      <c r="BB40">
        <f t="shared" si="0"/>
        <v>672.02087898809043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164.66635676675153</v>
      </c>
      <c r="L41">
        <v>43.56066871765519</v>
      </c>
      <c r="M41">
        <v>0</v>
      </c>
      <c r="N41">
        <v>29.616871452132667</v>
      </c>
      <c r="O41">
        <v>49.70515912403912</v>
      </c>
      <c r="P41">
        <v>60.960908804666367</v>
      </c>
      <c r="Q41">
        <v>5.4820168642475826</v>
      </c>
      <c r="R41">
        <v>10.599826368190357</v>
      </c>
      <c r="S41">
        <v>6.6071500646879233</v>
      </c>
      <c r="T41">
        <v>0</v>
      </c>
      <c r="U41">
        <v>234.72097477797752</v>
      </c>
      <c r="V41">
        <v>2.9645837063563119</v>
      </c>
      <c r="W41">
        <v>5.8964192377689724</v>
      </c>
      <c r="X41">
        <v>25.024226642014828</v>
      </c>
      <c r="Y41">
        <v>0</v>
      </c>
      <c r="Z41">
        <v>1.6646651575871423</v>
      </c>
      <c r="AA41">
        <v>0</v>
      </c>
      <c r="AB41">
        <v>0</v>
      </c>
      <c r="AC41">
        <v>0</v>
      </c>
      <c r="AD41">
        <v>2.3420401262784383</v>
      </c>
      <c r="AE41">
        <v>8.4443597628887481</v>
      </c>
      <c r="AF41">
        <v>0</v>
      </c>
      <c r="AG41">
        <v>0</v>
      </c>
      <c r="AH41">
        <v>11.274267370381965</v>
      </c>
      <c r="AI41">
        <v>0</v>
      </c>
      <c r="AJ41">
        <v>0</v>
      </c>
      <c r="AK41">
        <v>13.506812048215403</v>
      </c>
      <c r="AL41">
        <v>3.2460998939851007</v>
      </c>
      <c r="AM41">
        <v>2.7107610340221249</v>
      </c>
      <c r="AN41">
        <v>0</v>
      </c>
      <c r="AO41">
        <v>0</v>
      </c>
      <c r="AP41">
        <v>0.48806092047589222</v>
      </c>
      <c r="AQ41">
        <v>0</v>
      </c>
      <c r="AR41">
        <v>3.364992106032143</v>
      </c>
      <c r="AS41">
        <v>2.5967741160509288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28.818758993608533</v>
      </c>
      <c r="BB41">
        <f t="shared" si="0"/>
        <v>660.62523606879745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164.66635676675153</v>
      </c>
      <c r="L42">
        <v>43.56066871765519</v>
      </c>
      <c r="M42">
        <v>0</v>
      </c>
      <c r="N42">
        <v>29.616871452132667</v>
      </c>
      <c r="O42">
        <v>49.70515912403912</v>
      </c>
      <c r="P42">
        <v>60.960908804666367</v>
      </c>
      <c r="Q42">
        <v>5.4820168642475826</v>
      </c>
      <c r="R42">
        <v>10.599826368190357</v>
      </c>
      <c r="S42">
        <v>6.6071500646879233</v>
      </c>
      <c r="T42">
        <v>0</v>
      </c>
      <c r="U42">
        <v>246.27397556870454</v>
      </c>
      <c r="V42">
        <v>2.9645837063563119</v>
      </c>
      <c r="W42">
        <v>5.8964192377689724</v>
      </c>
      <c r="X42">
        <v>25.024226642014828</v>
      </c>
      <c r="Y42">
        <v>0</v>
      </c>
      <c r="Z42">
        <v>1.6646651575871423</v>
      </c>
      <c r="AA42">
        <v>0</v>
      </c>
      <c r="AB42">
        <v>0</v>
      </c>
      <c r="AC42">
        <v>0</v>
      </c>
      <c r="AD42">
        <v>0</v>
      </c>
      <c r="AE42">
        <v>5.6735541185556251</v>
      </c>
      <c r="AF42">
        <v>0</v>
      </c>
      <c r="AG42">
        <v>0</v>
      </c>
      <c r="AH42">
        <v>5.3455578519098301</v>
      </c>
      <c r="AI42">
        <v>0</v>
      </c>
      <c r="AJ42">
        <v>0</v>
      </c>
      <c r="AK42">
        <v>13.506812048215403</v>
      </c>
      <c r="AL42">
        <v>0.64921987278212057</v>
      </c>
      <c r="AM42">
        <v>2.7107610340221249</v>
      </c>
      <c r="AN42">
        <v>0</v>
      </c>
      <c r="AO42">
        <v>0</v>
      </c>
      <c r="AP42">
        <v>0.48806092047589222</v>
      </c>
      <c r="AQ42">
        <v>0</v>
      </c>
      <c r="AR42">
        <v>1.6824960530160715</v>
      </c>
      <c r="AS42">
        <v>2.5967741160509288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28.661259495674873</v>
      </c>
      <c r="BB42">
        <f t="shared" si="0"/>
        <v>657.0148049941555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164.66635676675153</v>
      </c>
      <c r="L43">
        <v>43.56066871765519</v>
      </c>
      <c r="M43">
        <v>0</v>
      </c>
      <c r="N43">
        <v>29.616871452132667</v>
      </c>
      <c r="O43">
        <v>49.70515912403912</v>
      </c>
      <c r="P43">
        <v>60.960908804666367</v>
      </c>
      <c r="Q43">
        <v>5.4820168642475826</v>
      </c>
      <c r="R43">
        <v>10.599826368190357</v>
      </c>
      <c r="S43">
        <v>6.6071500646879233</v>
      </c>
      <c r="T43">
        <v>0</v>
      </c>
      <c r="U43">
        <v>254.43539970778542</v>
      </c>
      <c r="V43">
        <v>2.9645837063563119</v>
      </c>
      <c r="W43">
        <v>5.8964192377689724</v>
      </c>
      <c r="X43">
        <v>25.024226642014828</v>
      </c>
      <c r="Y43">
        <v>0</v>
      </c>
      <c r="Z43">
        <v>1.6646651575871423</v>
      </c>
      <c r="AA43">
        <v>0</v>
      </c>
      <c r="AB43">
        <v>0</v>
      </c>
      <c r="AC43">
        <v>0</v>
      </c>
      <c r="AD43">
        <v>0</v>
      </c>
      <c r="AE43">
        <v>4.2221798814443741</v>
      </c>
      <c r="AF43">
        <v>0</v>
      </c>
      <c r="AG43">
        <v>0</v>
      </c>
      <c r="AH43">
        <v>4.3736381480901692</v>
      </c>
      <c r="AI43">
        <v>0</v>
      </c>
      <c r="AJ43">
        <v>0</v>
      </c>
      <c r="AK43">
        <v>13.506812048215403</v>
      </c>
      <c r="AL43">
        <v>0.64921987278212057</v>
      </c>
      <c r="AM43">
        <v>1.3553805170110624</v>
      </c>
      <c r="AN43">
        <v>0</v>
      </c>
      <c r="AO43">
        <v>0</v>
      </c>
      <c r="AP43">
        <v>0.48806092047589222</v>
      </c>
      <c r="AQ43">
        <v>0</v>
      </c>
      <c r="AR43">
        <v>1.6824960530160715</v>
      </c>
      <c r="AS43">
        <v>2.4601018639115004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28.838745532207039</v>
      </c>
      <c r="BB43">
        <f t="shared" si="0"/>
        <v>661.08339638662301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150.90699787176155</v>
      </c>
      <c r="L44">
        <v>43.56066871765519</v>
      </c>
      <c r="M44">
        <v>0</v>
      </c>
      <c r="N44">
        <v>29.616871452132667</v>
      </c>
      <c r="O44">
        <v>49.70515912403912</v>
      </c>
      <c r="P44">
        <v>60.960908804666367</v>
      </c>
      <c r="Q44">
        <v>5.4820168642475826</v>
      </c>
      <c r="R44">
        <v>10.599826368190357</v>
      </c>
      <c r="S44">
        <v>6.6071500646879233</v>
      </c>
      <c r="T44">
        <v>0</v>
      </c>
      <c r="U44">
        <v>258.88123565017742</v>
      </c>
      <c r="V44">
        <v>2.9645837063563119</v>
      </c>
      <c r="W44">
        <v>5.8964192377689724</v>
      </c>
      <c r="X44">
        <v>25.024226642014828</v>
      </c>
      <c r="Y44">
        <v>0</v>
      </c>
      <c r="Z44">
        <v>1.6646651575871423</v>
      </c>
      <c r="AA44">
        <v>0</v>
      </c>
      <c r="AB44">
        <v>0</v>
      </c>
      <c r="AC44">
        <v>0</v>
      </c>
      <c r="AD44">
        <v>0</v>
      </c>
      <c r="AE44">
        <v>4.2221798814443741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13.506812048215403</v>
      </c>
      <c r="AL44">
        <v>0.64921987278212057</v>
      </c>
      <c r="AM44">
        <v>1.3553805170110624</v>
      </c>
      <c r="AN44">
        <v>0</v>
      </c>
      <c r="AO44">
        <v>0</v>
      </c>
      <c r="AP44">
        <v>0.48806092047589222</v>
      </c>
      <c r="AQ44">
        <v>0</v>
      </c>
      <c r="AR44">
        <v>1.6824960530160715</v>
      </c>
      <c r="AS44">
        <v>2.4601018639115004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28.266622198198309</v>
      </c>
      <c r="BB44">
        <f t="shared" si="0"/>
        <v>647.9683586199435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137.14221838429819</v>
      </c>
      <c r="L45">
        <v>43.56066871765519</v>
      </c>
      <c r="M45">
        <v>0</v>
      </c>
      <c r="N45">
        <v>29.616871452132667</v>
      </c>
      <c r="O45">
        <v>49.70515912403912</v>
      </c>
      <c r="P45">
        <v>60.960908804666367</v>
      </c>
      <c r="Q45">
        <v>5.4820168642475826</v>
      </c>
      <c r="R45">
        <v>10.599826368190357</v>
      </c>
      <c r="S45">
        <v>6.6071500646879233</v>
      </c>
      <c r="T45">
        <v>0</v>
      </c>
      <c r="U45">
        <v>265.54603056280286</v>
      </c>
      <c r="V45">
        <v>2.9645837063563119</v>
      </c>
      <c r="W45">
        <v>6.2899835619409652</v>
      </c>
      <c r="X45">
        <v>25.024226642014828</v>
      </c>
      <c r="Y45">
        <v>0</v>
      </c>
      <c r="Z45">
        <v>1.6646651575871423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13.506812048215403</v>
      </c>
      <c r="AL45">
        <v>0.64921987278212057</v>
      </c>
      <c r="AM45">
        <v>0</v>
      </c>
      <c r="AN45">
        <v>0</v>
      </c>
      <c r="AO45">
        <v>0</v>
      </c>
      <c r="AP45">
        <v>1.7895569734919639</v>
      </c>
      <c r="AQ45">
        <v>0</v>
      </c>
      <c r="AR45">
        <v>8.973312106032143</v>
      </c>
      <c r="AS45">
        <v>6.1502545272385705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28.266558834424274</v>
      </c>
      <c r="BB45">
        <f t="shared" si="0"/>
        <v>647.96690610395535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123.37741505680401</v>
      </c>
      <c r="L46">
        <v>43.56066871765519</v>
      </c>
      <c r="M46">
        <v>0</v>
      </c>
      <c r="N46">
        <v>29.616871452132667</v>
      </c>
      <c r="O46">
        <v>49.70515912403912</v>
      </c>
      <c r="P46">
        <v>60.960908804666367</v>
      </c>
      <c r="Q46">
        <v>5.4820168642475826</v>
      </c>
      <c r="R46">
        <v>10.599826368190357</v>
      </c>
      <c r="S46">
        <v>6.6071500646879233</v>
      </c>
      <c r="T46">
        <v>0</v>
      </c>
      <c r="U46">
        <v>273.80505113754958</v>
      </c>
      <c r="V46">
        <v>2.9645837063563119</v>
      </c>
      <c r="W46">
        <v>6.7410835535444473</v>
      </c>
      <c r="X46">
        <v>25.024226642014828</v>
      </c>
      <c r="Y46">
        <v>0</v>
      </c>
      <c r="Z46">
        <v>1.6646651575871423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13.506812048215403</v>
      </c>
      <c r="AL46">
        <v>0.64921987278212057</v>
      </c>
      <c r="AM46">
        <v>0</v>
      </c>
      <c r="AN46">
        <v>0</v>
      </c>
      <c r="AO46">
        <v>0</v>
      </c>
      <c r="AP46">
        <v>1.7895569734919639</v>
      </c>
      <c r="AQ46">
        <v>0</v>
      </c>
      <c r="AR46">
        <v>8.973312106032143</v>
      </c>
      <c r="AS46">
        <v>6.1502545272385705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28.055273095008438</v>
      </c>
      <c r="BB46">
        <f t="shared" si="0"/>
        <v>643.12350908222697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117.60678695810402</v>
      </c>
      <c r="L47">
        <v>20.12081401146742</v>
      </c>
      <c r="M47">
        <v>0</v>
      </c>
      <c r="N47">
        <v>29.616871452132667</v>
      </c>
      <c r="O47">
        <v>49.70515912403912</v>
      </c>
      <c r="P47">
        <v>60.960908804666367</v>
      </c>
      <c r="Q47">
        <v>5.4623203771249473</v>
      </c>
      <c r="R47">
        <v>10.568578032094308</v>
      </c>
      <c r="S47">
        <v>6.5755617977528082</v>
      </c>
      <c r="T47">
        <v>0</v>
      </c>
      <c r="U47">
        <v>275.79878289473686</v>
      </c>
      <c r="V47">
        <v>2.953850569391983</v>
      </c>
      <c r="W47">
        <v>11.790090082986254</v>
      </c>
      <c r="X47">
        <v>22.80400679831504</v>
      </c>
      <c r="Y47">
        <v>0</v>
      </c>
      <c r="Z47">
        <v>1.6646651575871423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13.506812048215403</v>
      </c>
      <c r="AL47">
        <v>0.64921987278212057</v>
      </c>
      <c r="AM47">
        <v>0</v>
      </c>
      <c r="AN47">
        <v>0</v>
      </c>
      <c r="AO47">
        <v>0</v>
      </c>
      <c r="AP47">
        <v>1.7895569734919639</v>
      </c>
      <c r="AQ47">
        <v>0</v>
      </c>
      <c r="AR47">
        <v>3.364992106032143</v>
      </c>
      <c r="AS47">
        <v>6.1502545272385705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26.797529880385021</v>
      </c>
      <c r="BB47">
        <f t="shared" si="0"/>
        <v>614.29170170777411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117.60678695810402</v>
      </c>
      <c r="L48">
        <v>20.12081401146742</v>
      </c>
      <c r="M48">
        <v>0</v>
      </c>
      <c r="N48">
        <v>29.616871452132667</v>
      </c>
      <c r="O48">
        <v>49.70515912403912</v>
      </c>
      <c r="P48">
        <v>60.960908804666367</v>
      </c>
      <c r="Q48">
        <v>5.4623203771249473</v>
      </c>
      <c r="R48">
        <v>10.568578032094308</v>
      </c>
      <c r="S48">
        <v>6.5755617977528082</v>
      </c>
      <c r="T48">
        <v>0</v>
      </c>
      <c r="U48">
        <v>275.79878289473686</v>
      </c>
      <c r="V48">
        <v>2.953850569391983</v>
      </c>
      <c r="W48">
        <v>11.791106551585063</v>
      </c>
      <c r="X48">
        <v>22.80400679831504</v>
      </c>
      <c r="Y48">
        <v>0</v>
      </c>
      <c r="Z48">
        <v>1.6646651575871423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13.506812048215403</v>
      </c>
      <c r="AL48">
        <v>0.64921987278212057</v>
      </c>
      <c r="AM48">
        <v>0</v>
      </c>
      <c r="AN48">
        <v>0</v>
      </c>
      <c r="AO48">
        <v>0</v>
      </c>
      <c r="AP48">
        <v>1.9522439469839279</v>
      </c>
      <c r="AQ48">
        <v>0</v>
      </c>
      <c r="AR48">
        <v>1.6824960530160715</v>
      </c>
      <c r="AS48">
        <v>6.1502545272385705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26.734044349248343</v>
      </c>
      <c r="BB48">
        <f t="shared" si="0"/>
        <v>612.83639462798544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80.077631813983587</v>
      </c>
      <c r="L49">
        <v>20.12081401146742</v>
      </c>
      <c r="M49">
        <v>0</v>
      </c>
      <c r="N49">
        <v>29.616871452132667</v>
      </c>
      <c r="O49">
        <v>49.70515912403912</v>
      </c>
      <c r="P49">
        <v>60.960908804666367</v>
      </c>
      <c r="Q49">
        <v>5.4623203771249473</v>
      </c>
      <c r="R49">
        <v>10.568578032094308</v>
      </c>
      <c r="S49">
        <v>6.5755617977528082</v>
      </c>
      <c r="T49">
        <v>0</v>
      </c>
      <c r="U49">
        <v>275.79878289473686</v>
      </c>
      <c r="V49">
        <v>2.953850569391983</v>
      </c>
      <c r="W49">
        <v>11.791106551585063</v>
      </c>
      <c r="X49">
        <v>22.80400679831504</v>
      </c>
      <c r="Y49">
        <v>0</v>
      </c>
      <c r="Z49">
        <v>0.27939999999999993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13.506812048215403</v>
      </c>
      <c r="AL49">
        <v>0.64921987278212057</v>
      </c>
      <c r="AM49">
        <v>0</v>
      </c>
      <c r="AN49">
        <v>0</v>
      </c>
      <c r="AO49">
        <v>0</v>
      </c>
      <c r="AP49">
        <v>1.9522439469839279</v>
      </c>
      <c r="AQ49">
        <v>0</v>
      </c>
      <c r="AR49">
        <v>1.6824960530160715</v>
      </c>
      <c r="AS49">
        <v>2.6651102421206425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24.961742549519037</v>
      </c>
      <c r="BB49">
        <f t="shared" si="0"/>
        <v>572.2091318408892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80.077631813983587</v>
      </c>
      <c r="L50">
        <v>20.12081401146742</v>
      </c>
      <c r="M50">
        <v>0</v>
      </c>
      <c r="N50">
        <v>29.616871452132667</v>
      </c>
      <c r="O50">
        <v>49.70515912403912</v>
      </c>
      <c r="P50">
        <v>60.960908804666367</v>
      </c>
      <c r="Q50">
        <v>5.4623203771249473</v>
      </c>
      <c r="R50">
        <v>10.568578032094308</v>
      </c>
      <c r="S50">
        <v>6.5755617977528082</v>
      </c>
      <c r="T50">
        <v>0</v>
      </c>
      <c r="U50">
        <v>275.79878289473686</v>
      </c>
      <c r="V50">
        <v>2.953850569391983</v>
      </c>
      <c r="W50">
        <v>11.772020392482355</v>
      </c>
      <c r="X50">
        <v>22.80400679831504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13.506812048215403</v>
      </c>
      <c r="AL50">
        <v>0.64921987278212057</v>
      </c>
      <c r="AM50">
        <v>0</v>
      </c>
      <c r="AN50">
        <v>0</v>
      </c>
      <c r="AO50">
        <v>0</v>
      </c>
      <c r="AP50">
        <v>1.9522439469839279</v>
      </c>
      <c r="AQ50">
        <v>0</v>
      </c>
      <c r="AR50">
        <v>1.6824960530160715</v>
      </c>
      <c r="AS50">
        <v>2.6651102421206425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24.949265828068548</v>
      </c>
      <c r="BB50">
        <f t="shared" si="0"/>
        <v>571.92312240323702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80.077631813983587</v>
      </c>
      <c r="L51">
        <v>20.121253475595601</v>
      </c>
      <c r="M51">
        <v>0</v>
      </c>
      <c r="N51">
        <v>29.616871452132667</v>
      </c>
      <c r="O51">
        <v>49.70515912403912</v>
      </c>
      <c r="P51">
        <v>60.960908804666367</v>
      </c>
      <c r="Q51">
        <v>1.0442926523817524</v>
      </c>
      <c r="R51">
        <v>5.1990198126515947</v>
      </c>
      <c r="S51">
        <v>3.1200601573345677</v>
      </c>
      <c r="T51">
        <v>0</v>
      </c>
      <c r="U51">
        <v>275.79878289473686</v>
      </c>
      <c r="V51">
        <v>2.953850569391983</v>
      </c>
      <c r="W51">
        <v>11.772020392482355</v>
      </c>
      <c r="X51">
        <v>21.425612444546328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13.506812048215403</v>
      </c>
      <c r="AL51">
        <v>0.64921987278212057</v>
      </c>
      <c r="AM51">
        <v>0</v>
      </c>
      <c r="AN51">
        <v>0</v>
      </c>
      <c r="AO51">
        <v>0</v>
      </c>
      <c r="AP51">
        <v>0.65074789396785626</v>
      </c>
      <c r="AQ51">
        <v>0</v>
      </c>
      <c r="AR51">
        <v>1.6824960530160715</v>
      </c>
      <c r="AS51">
        <v>2.6651102421206425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24.283703717629038</v>
      </c>
      <c r="BB51">
        <f t="shared" si="0"/>
        <v>556.6661459864157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80.077631813983587</v>
      </c>
      <c r="L52">
        <v>20.121253475595601</v>
      </c>
      <c r="M52">
        <v>0</v>
      </c>
      <c r="N52">
        <v>29.616871452132667</v>
      </c>
      <c r="O52">
        <v>49.70515912403912</v>
      </c>
      <c r="P52">
        <v>60.960908804666367</v>
      </c>
      <c r="Q52">
        <v>1.0442926523817524</v>
      </c>
      <c r="R52">
        <v>5.1990198126515947</v>
      </c>
      <c r="S52">
        <v>3.1200601573345677</v>
      </c>
      <c r="T52">
        <v>0</v>
      </c>
      <c r="U52">
        <v>275.79878289473686</v>
      </c>
      <c r="V52">
        <v>2.953850569391983</v>
      </c>
      <c r="W52">
        <v>11.772020392482355</v>
      </c>
      <c r="X52">
        <v>21.425612444546328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13.506812048215403</v>
      </c>
      <c r="AL52">
        <v>0.64921987278212057</v>
      </c>
      <c r="AM52">
        <v>0</v>
      </c>
      <c r="AN52">
        <v>0</v>
      </c>
      <c r="AO52">
        <v>0</v>
      </c>
      <c r="AP52">
        <v>0.65074789396785626</v>
      </c>
      <c r="AQ52">
        <v>0</v>
      </c>
      <c r="AR52">
        <v>1.6824960530160715</v>
      </c>
      <c r="AS52">
        <v>2.6651102421206425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24.283703717629038</v>
      </c>
      <c r="BB52">
        <f t="shared" si="0"/>
        <v>556.6661459864157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79.79616563654902</v>
      </c>
      <c r="L53">
        <v>20.121253475595601</v>
      </c>
      <c r="M53">
        <v>0</v>
      </c>
      <c r="N53">
        <v>29.616871452132667</v>
      </c>
      <c r="O53">
        <v>49.70515912403912</v>
      </c>
      <c r="P53">
        <v>60.960908804666367</v>
      </c>
      <c r="Q53">
        <v>5.4416565448862908</v>
      </c>
      <c r="R53">
        <v>10.540246655295276</v>
      </c>
      <c r="S53">
        <v>6.5550180795500204</v>
      </c>
      <c r="T53">
        <v>0</v>
      </c>
      <c r="U53">
        <v>275.79878289473686</v>
      </c>
      <c r="V53">
        <v>0</v>
      </c>
      <c r="W53">
        <v>11.791106551585063</v>
      </c>
      <c r="X53">
        <v>21.425612444546328</v>
      </c>
      <c r="Y53">
        <v>0</v>
      </c>
      <c r="Z53">
        <v>0</v>
      </c>
      <c r="AA53">
        <v>0</v>
      </c>
      <c r="AB53">
        <v>0.85778399999999988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13.506812048215403</v>
      </c>
      <c r="AL53">
        <v>0.64921987278212057</v>
      </c>
      <c r="AM53">
        <v>0</v>
      </c>
      <c r="AN53">
        <v>0</v>
      </c>
      <c r="AO53">
        <v>0</v>
      </c>
      <c r="AP53">
        <v>0.65074789396785626</v>
      </c>
      <c r="AQ53">
        <v>0</v>
      </c>
      <c r="AR53">
        <v>3.0845760530160717</v>
      </c>
      <c r="AS53">
        <v>3.4168078939678561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24.825802889987209</v>
      </c>
      <c r="BB53">
        <f t="shared" si="0"/>
        <v>569.09292653554473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79.79616563654902</v>
      </c>
      <c r="L54">
        <v>20.121253475595601</v>
      </c>
      <c r="M54">
        <v>0</v>
      </c>
      <c r="N54">
        <v>29.616871452132667</v>
      </c>
      <c r="O54">
        <v>49.70515912403912</v>
      </c>
      <c r="P54">
        <v>60.960908804666367</v>
      </c>
      <c r="Q54">
        <v>5.4416565448862908</v>
      </c>
      <c r="R54">
        <v>10.540246655295276</v>
      </c>
      <c r="S54">
        <v>6.5550180795500204</v>
      </c>
      <c r="T54">
        <v>0</v>
      </c>
      <c r="U54">
        <v>275.79878289473686</v>
      </c>
      <c r="V54">
        <v>0</v>
      </c>
      <c r="W54">
        <v>11.790344399027541</v>
      </c>
      <c r="X54">
        <v>21.425612444546328</v>
      </c>
      <c r="Y54">
        <v>0</v>
      </c>
      <c r="Z54">
        <v>0</v>
      </c>
      <c r="AA54">
        <v>0</v>
      </c>
      <c r="AB54">
        <v>0.85778399999999988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13.506812048215403</v>
      </c>
      <c r="AL54">
        <v>0.64921987278212057</v>
      </c>
      <c r="AM54">
        <v>0</v>
      </c>
      <c r="AN54">
        <v>0</v>
      </c>
      <c r="AO54">
        <v>0</v>
      </c>
      <c r="AP54">
        <v>0.65074789396785626</v>
      </c>
      <c r="AQ54">
        <v>0</v>
      </c>
      <c r="AR54">
        <v>3.0845760530160717</v>
      </c>
      <c r="AS54">
        <v>3.4168078939678561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24.825771032010302</v>
      </c>
      <c r="BB54">
        <f t="shared" si="0"/>
        <v>569.0921962409642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79.806001547353716</v>
      </c>
      <c r="L55">
        <v>20.121270587830548</v>
      </c>
      <c r="M55">
        <v>0</v>
      </c>
      <c r="N55">
        <v>29.616871452132667</v>
      </c>
      <c r="O55">
        <v>49.70515912403912</v>
      </c>
      <c r="P55">
        <v>60.960908804666367</v>
      </c>
      <c r="Q55">
        <v>2.6349669141798682</v>
      </c>
      <c r="R55">
        <v>5.405435451388179</v>
      </c>
      <c r="S55">
        <v>3.2453199782588387</v>
      </c>
      <c r="T55">
        <v>0</v>
      </c>
      <c r="U55">
        <v>275.79878289473686</v>
      </c>
      <c r="V55">
        <v>0</v>
      </c>
      <c r="W55">
        <v>11.78938177324976</v>
      </c>
      <c r="X55">
        <v>10.404894372655802</v>
      </c>
      <c r="Y55">
        <v>0</v>
      </c>
      <c r="Z55">
        <v>0</v>
      </c>
      <c r="AA55">
        <v>0</v>
      </c>
      <c r="AB55">
        <v>0.85778399999999988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13.506812048215403</v>
      </c>
      <c r="AL55">
        <v>0.64921987278212057</v>
      </c>
      <c r="AM55">
        <v>0</v>
      </c>
      <c r="AN55">
        <v>0</v>
      </c>
      <c r="AO55">
        <v>0</v>
      </c>
      <c r="AP55">
        <v>0.65074789396785626</v>
      </c>
      <c r="AQ55">
        <v>0</v>
      </c>
      <c r="AR55">
        <v>2.8041599999999995</v>
      </c>
      <c r="AS55">
        <v>3.7584887893967855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23.897737390102868</v>
      </c>
      <c r="BB55">
        <f t="shared" si="0"/>
        <v>547.818468114751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79.795689381077537</v>
      </c>
      <c r="L56">
        <v>20.121153776217206</v>
      </c>
      <c r="M56">
        <v>0</v>
      </c>
      <c r="N56">
        <v>29.616871452132667</v>
      </c>
      <c r="O56">
        <v>49.70515912403912</v>
      </c>
      <c r="P56">
        <v>60.960908804666367</v>
      </c>
      <c r="Q56">
        <v>1.0442926523817524</v>
      </c>
      <c r="R56">
        <v>5.4053442737309778</v>
      </c>
      <c r="S56">
        <v>3.2477934183487474</v>
      </c>
      <c r="T56">
        <v>0</v>
      </c>
      <c r="U56">
        <v>275.79878289473686</v>
      </c>
      <c r="V56">
        <v>0</v>
      </c>
      <c r="W56">
        <v>11.947667874942573</v>
      </c>
      <c r="X56">
        <v>10.404894372655802</v>
      </c>
      <c r="Y56">
        <v>0</v>
      </c>
      <c r="Z56">
        <v>0</v>
      </c>
      <c r="AA56">
        <v>0</v>
      </c>
      <c r="AB56">
        <v>0.85778399999999988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13.506812048215403</v>
      </c>
      <c r="AL56">
        <v>0.64921987278212057</v>
      </c>
      <c r="AM56">
        <v>0</v>
      </c>
      <c r="AN56">
        <v>0</v>
      </c>
      <c r="AO56">
        <v>0</v>
      </c>
      <c r="AP56">
        <v>0.65074789396785626</v>
      </c>
      <c r="AQ56">
        <v>0</v>
      </c>
      <c r="AR56">
        <v>2.8041599999999995</v>
      </c>
      <c r="AS56">
        <v>3.7584887893967855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23.837527212304359</v>
      </c>
      <c r="BB56">
        <f t="shared" si="0"/>
        <v>546.43824341698746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79.805677349656605</v>
      </c>
      <c r="L57">
        <v>20.121153776217206</v>
      </c>
      <c r="M57">
        <v>0</v>
      </c>
      <c r="N57">
        <v>29.616871452132667</v>
      </c>
      <c r="O57">
        <v>49.70515912403912</v>
      </c>
      <c r="P57">
        <v>60.960908804666367</v>
      </c>
      <c r="Q57">
        <v>1.0442926523817524</v>
      </c>
      <c r="R57">
        <v>5.1765231658787405</v>
      </c>
      <c r="S57">
        <v>3.1088952949558899</v>
      </c>
      <c r="T57">
        <v>0</v>
      </c>
      <c r="U57">
        <v>275.79878289473686</v>
      </c>
      <c r="V57">
        <v>0</v>
      </c>
      <c r="W57">
        <v>11.947667874942573</v>
      </c>
      <c r="X57">
        <v>10.404894372655802</v>
      </c>
      <c r="Y57">
        <v>0</v>
      </c>
      <c r="Z57">
        <v>0</v>
      </c>
      <c r="AA57">
        <v>0</v>
      </c>
      <c r="AB57">
        <v>0.85778399999999988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13.506812048215403</v>
      </c>
      <c r="AL57">
        <v>0.64921987278212057</v>
      </c>
      <c r="AM57">
        <v>0</v>
      </c>
      <c r="AN57">
        <v>0</v>
      </c>
      <c r="AO57">
        <v>0</v>
      </c>
      <c r="AP57">
        <v>0.65074789396785626</v>
      </c>
      <c r="AQ57">
        <v>0</v>
      </c>
      <c r="AR57">
        <v>3.0845760530160717</v>
      </c>
      <c r="AS57">
        <v>3.7584887893967855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23.834295436541005</v>
      </c>
      <c r="BB57">
        <f t="shared" si="0"/>
        <v>546.36415998310088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79.795970465776136</v>
      </c>
      <c r="L58">
        <v>20.121153776217206</v>
      </c>
      <c r="M58">
        <v>0</v>
      </c>
      <c r="N58">
        <v>29.616871452132667</v>
      </c>
      <c r="O58">
        <v>49.70515912403912</v>
      </c>
      <c r="P58">
        <v>60.960908804666367</v>
      </c>
      <c r="Q58">
        <v>1.0442926523817524</v>
      </c>
      <c r="R58">
        <v>5.1765231658787405</v>
      </c>
      <c r="S58">
        <v>3.1088952949558899</v>
      </c>
      <c r="T58">
        <v>0</v>
      </c>
      <c r="U58">
        <v>275.79878289473686</v>
      </c>
      <c r="V58">
        <v>0</v>
      </c>
      <c r="W58">
        <v>11.947667874942573</v>
      </c>
      <c r="X58">
        <v>10.404894372655802</v>
      </c>
      <c r="Y58">
        <v>0</v>
      </c>
      <c r="Z58">
        <v>0</v>
      </c>
      <c r="AA58">
        <v>0</v>
      </c>
      <c r="AB58">
        <v>0.85778399999999988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13.506812048215403</v>
      </c>
      <c r="AL58">
        <v>0.64921987278212057</v>
      </c>
      <c r="AM58">
        <v>0</v>
      </c>
      <c r="AN58">
        <v>0</v>
      </c>
      <c r="AO58">
        <v>0</v>
      </c>
      <c r="AP58">
        <v>0.65074789396785626</v>
      </c>
      <c r="AQ58">
        <v>0</v>
      </c>
      <c r="AR58">
        <v>3.0845760530160717</v>
      </c>
      <c r="AS58">
        <v>3.7584887893967855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23.833889688794791</v>
      </c>
      <c r="BB58">
        <f t="shared" si="0"/>
        <v>546.35485884696664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82.061117612975721</v>
      </c>
      <c r="L59">
        <v>20.120800117786683</v>
      </c>
      <c r="M59">
        <v>0</v>
      </c>
      <c r="N59">
        <v>29.616871452132667</v>
      </c>
      <c r="O59">
        <v>49.70515912403912</v>
      </c>
      <c r="P59">
        <v>60.960908804666367</v>
      </c>
      <c r="Q59">
        <v>1.0442926523817524</v>
      </c>
      <c r="R59">
        <v>5.1782656550420576</v>
      </c>
      <c r="S59">
        <v>3.1096851851851848</v>
      </c>
      <c r="T59">
        <v>0</v>
      </c>
      <c r="U59">
        <v>275.79878289473686</v>
      </c>
      <c r="V59">
        <v>0</v>
      </c>
      <c r="W59">
        <v>11.271870027939261</v>
      </c>
      <c r="X59">
        <v>10.404894372655802</v>
      </c>
      <c r="Y59">
        <v>0</v>
      </c>
      <c r="Z59">
        <v>0</v>
      </c>
      <c r="AA59">
        <v>0</v>
      </c>
      <c r="AB59">
        <v>0.85778399999999988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13.506812048215403</v>
      </c>
      <c r="AL59">
        <v>0.64921987278212057</v>
      </c>
      <c r="AM59">
        <v>0</v>
      </c>
      <c r="AN59">
        <v>0</v>
      </c>
      <c r="AO59">
        <v>0</v>
      </c>
      <c r="AP59">
        <v>0.81343513254017952</v>
      </c>
      <c r="AQ59">
        <v>0</v>
      </c>
      <c r="AR59">
        <v>3.364992106032143</v>
      </c>
      <c r="AS59">
        <v>3.7584887893967855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23.918937277667602</v>
      </c>
      <c r="BB59">
        <f t="shared" si="0"/>
        <v>548.30444257084048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83.281430035655262</v>
      </c>
      <c r="L60">
        <v>20.120800117786683</v>
      </c>
      <c r="M60">
        <v>0</v>
      </c>
      <c r="N60">
        <v>29.616871452132667</v>
      </c>
      <c r="O60">
        <v>49.70515912403912</v>
      </c>
      <c r="P60">
        <v>60.960908804666367</v>
      </c>
      <c r="Q60">
        <v>1.0442926523817524</v>
      </c>
      <c r="R60">
        <v>5.1782656550420576</v>
      </c>
      <c r="S60">
        <v>3.1096851851851848</v>
      </c>
      <c r="T60">
        <v>0</v>
      </c>
      <c r="U60">
        <v>275.79878289473686</v>
      </c>
      <c r="V60">
        <v>0</v>
      </c>
      <c r="W60">
        <v>11.271870027939261</v>
      </c>
      <c r="X60">
        <v>10.404894372655802</v>
      </c>
      <c r="Y60">
        <v>0</v>
      </c>
      <c r="Z60">
        <v>0</v>
      </c>
      <c r="AA60">
        <v>0</v>
      </c>
      <c r="AB60">
        <v>0.85778399999999988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13.506812048215403</v>
      </c>
      <c r="AL60">
        <v>0.64921987278212057</v>
      </c>
      <c r="AM60">
        <v>0</v>
      </c>
      <c r="AN60">
        <v>0</v>
      </c>
      <c r="AO60">
        <v>0</v>
      </c>
      <c r="AP60">
        <v>0.81343513254017952</v>
      </c>
      <c r="AQ60">
        <v>0</v>
      </c>
      <c r="AR60">
        <v>3.364992106032143</v>
      </c>
      <c r="AS60">
        <v>3.7584887893967855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23.969946336935614</v>
      </c>
      <c r="BB60">
        <f t="shared" si="0"/>
        <v>549.47374593425195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83.280266032078245</v>
      </c>
      <c r="L61">
        <v>20.120800117786683</v>
      </c>
      <c r="M61">
        <v>0</v>
      </c>
      <c r="N61">
        <v>29.616871452132667</v>
      </c>
      <c r="O61">
        <v>49.70515912403912</v>
      </c>
      <c r="P61">
        <v>60.960908804666367</v>
      </c>
      <c r="Q61">
        <v>1.0442926523817524</v>
      </c>
      <c r="R61">
        <v>5.1782656550420576</v>
      </c>
      <c r="S61">
        <v>3.1096851851851848</v>
      </c>
      <c r="T61">
        <v>0</v>
      </c>
      <c r="U61">
        <v>275.79878289473686</v>
      </c>
      <c r="V61">
        <v>0</v>
      </c>
      <c r="W61">
        <v>11.271870027939261</v>
      </c>
      <c r="X61">
        <v>10.404894372655802</v>
      </c>
      <c r="Y61">
        <v>0</v>
      </c>
      <c r="Z61">
        <v>0</v>
      </c>
      <c r="AA61">
        <v>0</v>
      </c>
      <c r="AB61">
        <v>0.85778399999999988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0.72893964809016909</v>
      </c>
      <c r="AI61">
        <v>0</v>
      </c>
      <c r="AJ61">
        <v>0</v>
      </c>
      <c r="AK61">
        <v>13.506812048215403</v>
      </c>
      <c r="AL61">
        <v>0.64921987278212057</v>
      </c>
      <c r="AM61">
        <v>0</v>
      </c>
      <c r="AN61">
        <v>0</v>
      </c>
      <c r="AO61">
        <v>0</v>
      </c>
      <c r="AP61">
        <v>0.65074789396785626</v>
      </c>
      <c r="AQ61">
        <v>0</v>
      </c>
      <c r="AR61">
        <v>3.364992106032143</v>
      </c>
      <c r="AS61">
        <v>3.4168078939678561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23.979284770875015</v>
      </c>
      <c r="BB61">
        <f t="shared" si="0"/>
        <v>549.68781501082458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83.282297252859053</v>
      </c>
      <c r="L62">
        <v>20.120312583851629</v>
      </c>
      <c r="M62">
        <v>0</v>
      </c>
      <c r="N62">
        <v>29.616871452132667</v>
      </c>
      <c r="O62">
        <v>49.70515912403912</v>
      </c>
      <c r="P62">
        <v>60.960908804666367</v>
      </c>
      <c r="Q62">
        <v>1.0442926523817524</v>
      </c>
      <c r="R62">
        <v>5.1782656550420576</v>
      </c>
      <c r="S62">
        <v>3.1096851851851848</v>
      </c>
      <c r="T62">
        <v>0</v>
      </c>
      <c r="U62">
        <v>275.79878289473686</v>
      </c>
      <c r="V62">
        <v>0</v>
      </c>
      <c r="W62">
        <v>11.271870027939261</v>
      </c>
      <c r="X62">
        <v>10.404894372655802</v>
      </c>
      <c r="Y62">
        <v>0</v>
      </c>
      <c r="Z62">
        <v>0</v>
      </c>
      <c r="AA62">
        <v>0</v>
      </c>
      <c r="AB62">
        <v>0.85778399999999988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5.1025777961803378</v>
      </c>
      <c r="AI62">
        <v>0</v>
      </c>
      <c r="AJ62">
        <v>0</v>
      </c>
      <c r="AK62">
        <v>13.506812048215403</v>
      </c>
      <c r="AL62">
        <v>0.64921987278212057</v>
      </c>
      <c r="AM62">
        <v>0</v>
      </c>
      <c r="AN62">
        <v>0</v>
      </c>
      <c r="AO62">
        <v>0</v>
      </c>
      <c r="AP62">
        <v>0.65074789396785626</v>
      </c>
      <c r="AQ62">
        <v>0</v>
      </c>
      <c r="AR62">
        <v>3.364992106032143</v>
      </c>
      <c r="AS62">
        <v>3.4168078939678561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24.162167371575325</v>
      </c>
      <c r="BB62">
        <f t="shared" si="0"/>
        <v>553.88011424505999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83.280266032078245</v>
      </c>
      <c r="L63">
        <v>20.120312583851629</v>
      </c>
      <c r="M63">
        <v>0</v>
      </c>
      <c r="N63">
        <v>29.616871452132667</v>
      </c>
      <c r="O63">
        <v>49.70515912403912</v>
      </c>
      <c r="P63">
        <v>60.960908804666367</v>
      </c>
      <c r="Q63">
        <v>1.4752814423883702</v>
      </c>
      <c r="R63">
        <v>5.176938971831615</v>
      </c>
      <c r="S63">
        <v>3.2509598410670884</v>
      </c>
      <c r="T63">
        <v>0</v>
      </c>
      <c r="U63">
        <v>275.79878289473686</v>
      </c>
      <c r="V63">
        <v>0</v>
      </c>
      <c r="W63">
        <v>11.271870027939261</v>
      </c>
      <c r="X63">
        <v>24.942963739460492</v>
      </c>
      <c r="Y63">
        <v>0</v>
      </c>
      <c r="Z63">
        <v>0</v>
      </c>
      <c r="AA63">
        <v>0</v>
      </c>
      <c r="AB63">
        <v>0.85778399999999988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5.1025777961803378</v>
      </c>
      <c r="AI63">
        <v>0</v>
      </c>
      <c r="AJ63">
        <v>0</v>
      </c>
      <c r="AK63">
        <v>13.506812048215403</v>
      </c>
      <c r="AL63">
        <v>0.64921987278212057</v>
      </c>
      <c r="AM63">
        <v>0</v>
      </c>
      <c r="AN63">
        <v>0</v>
      </c>
      <c r="AO63">
        <v>0</v>
      </c>
      <c r="AP63">
        <v>0.65074789396785626</v>
      </c>
      <c r="AQ63">
        <v>0</v>
      </c>
      <c r="AR63">
        <v>3.364992106032143</v>
      </c>
      <c r="AS63">
        <v>3.4168078939678561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24.793638922759076</v>
      </c>
      <c r="BB63">
        <f t="shared" si="0"/>
        <v>568.35561760257838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83.282297252859053</v>
      </c>
      <c r="L64">
        <v>20.120312583851629</v>
      </c>
      <c r="M64">
        <v>0</v>
      </c>
      <c r="N64">
        <v>29.616871452132667</v>
      </c>
      <c r="O64">
        <v>49.70515912403912</v>
      </c>
      <c r="P64">
        <v>60.960908804666367</v>
      </c>
      <c r="Q64">
        <v>1.4752814423883702</v>
      </c>
      <c r="R64">
        <v>5.176938971831615</v>
      </c>
      <c r="S64">
        <v>3.2453264766435579</v>
      </c>
      <c r="T64">
        <v>0</v>
      </c>
      <c r="U64">
        <v>275.79878289473686</v>
      </c>
      <c r="V64">
        <v>0</v>
      </c>
      <c r="W64">
        <v>11.271870027939261</v>
      </c>
      <c r="X64">
        <v>24.942963739460492</v>
      </c>
      <c r="Y64">
        <v>0</v>
      </c>
      <c r="Z64">
        <v>0</v>
      </c>
      <c r="AA64">
        <v>0</v>
      </c>
      <c r="AB64">
        <v>0.85778399999999988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5.1025777961803378</v>
      </c>
      <c r="AI64">
        <v>0</v>
      </c>
      <c r="AJ64">
        <v>0</v>
      </c>
      <c r="AK64">
        <v>13.506812048215403</v>
      </c>
      <c r="AL64">
        <v>0.64921987278212057</v>
      </c>
      <c r="AM64">
        <v>0</v>
      </c>
      <c r="AN64">
        <v>0</v>
      </c>
      <c r="AO64">
        <v>0</v>
      </c>
      <c r="AP64">
        <v>0.65074789396785626</v>
      </c>
      <c r="AQ64">
        <v>0</v>
      </c>
      <c r="AR64">
        <v>3.364992106032143</v>
      </c>
      <c r="AS64">
        <v>3.4168078939678561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24.793488353154803</v>
      </c>
      <c r="BB64">
        <f t="shared" si="0"/>
        <v>568.35216602853984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83.280266032078245</v>
      </c>
      <c r="L65">
        <v>20.120312583851629</v>
      </c>
      <c r="M65">
        <v>0</v>
      </c>
      <c r="N65">
        <v>29.616871452132667</v>
      </c>
      <c r="O65">
        <v>49.70515912403912</v>
      </c>
      <c r="P65">
        <v>60.960908804666367</v>
      </c>
      <c r="Q65">
        <v>1.6708216996137371</v>
      </c>
      <c r="R65">
        <v>5.1782656550420576</v>
      </c>
      <c r="S65">
        <v>3.2453264766435579</v>
      </c>
      <c r="T65">
        <v>0</v>
      </c>
      <c r="U65">
        <v>275.79878289473686</v>
      </c>
      <c r="V65">
        <v>0</v>
      </c>
      <c r="W65">
        <v>11.271870027939261</v>
      </c>
      <c r="X65">
        <v>24.942963739460492</v>
      </c>
      <c r="Y65">
        <v>0</v>
      </c>
      <c r="Z65">
        <v>0</v>
      </c>
      <c r="AA65">
        <v>0</v>
      </c>
      <c r="AB65">
        <v>0.85778399999999988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6.0016036390106455</v>
      </c>
      <c r="AI65">
        <v>0</v>
      </c>
      <c r="AJ65">
        <v>0</v>
      </c>
      <c r="AK65">
        <v>13.506812048215403</v>
      </c>
      <c r="AL65">
        <v>0.64921987278212057</v>
      </c>
      <c r="AM65">
        <v>0</v>
      </c>
      <c r="AN65">
        <v>0</v>
      </c>
      <c r="AO65">
        <v>0</v>
      </c>
      <c r="AP65">
        <v>0.65074789396785626</v>
      </c>
      <c r="AQ65">
        <v>0</v>
      </c>
      <c r="AR65">
        <v>3.364992106032143</v>
      </c>
      <c r="AS65">
        <v>2.6651102421206425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24.807790804619486</v>
      </c>
      <c r="BB65">
        <f t="shared" si="0"/>
        <v>568.68002748771335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83.282297252859053</v>
      </c>
      <c r="L66">
        <v>20.120312583851629</v>
      </c>
      <c r="M66">
        <v>0</v>
      </c>
      <c r="N66">
        <v>29.616871452132667</v>
      </c>
      <c r="O66">
        <v>49.70515912403912</v>
      </c>
      <c r="P66">
        <v>60.960908804666367</v>
      </c>
      <c r="Q66">
        <v>1.0442926523817524</v>
      </c>
      <c r="R66">
        <v>5.1782656550420576</v>
      </c>
      <c r="S66">
        <v>3.1096851851851848</v>
      </c>
      <c r="T66">
        <v>0</v>
      </c>
      <c r="U66">
        <v>275.79878289473686</v>
      </c>
      <c r="V66">
        <v>0</v>
      </c>
      <c r="W66">
        <v>11.271870027939261</v>
      </c>
      <c r="X66">
        <v>24.942963739460492</v>
      </c>
      <c r="Y66">
        <v>0</v>
      </c>
      <c r="Z66">
        <v>0</v>
      </c>
      <c r="AA66">
        <v>0</v>
      </c>
      <c r="AB66">
        <v>0.85778399999999988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6.0016036390106455</v>
      </c>
      <c r="AI66">
        <v>0</v>
      </c>
      <c r="AJ66">
        <v>0</v>
      </c>
      <c r="AK66">
        <v>13.506812048215403</v>
      </c>
      <c r="AL66">
        <v>0.64921987278212057</v>
      </c>
      <c r="AM66">
        <v>0</v>
      </c>
      <c r="AN66">
        <v>0</v>
      </c>
      <c r="AO66">
        <v>0</v>
      </c>
      <c r="AP66">
        <v>0.65074789396785626</v>
      </c>
      <c r="AQ66">
        <v>0</v>
      </c>
      <c r="AR66">
        <v>3.364992106032143</v>
      </c>
      <c r="AS66">
        <v>2.6651102421206425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24.776016989490856</v>
      </c>
      <c r="BB66">
        <f t="shared" si="0"/>
        <v>567.95166218493239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74.858414993374012</v>
      </c>
      <c r="L67">
        <v>20.830755362390597</v>
      </c>
      <c r="M67">
        <v>0</v>
      </c>
      <c r="N67">
        <v>29.616871452132667</v>
      </c>
      <c r="O67">
        <v>49.70515912403912</v>
      </c>
      <c r="P67">
        <v>60.960908804666367</v>
      </c>
      <c r="Q67">
        <v>1.0025209462864824</v>
      </c>
      <c r="R67">
        <v>4.9889103047182504</v>
      </c>
      <c r="S67">
        <v>2.9948981481481485</v>
      </c>
      <c r="T67">
        <v>0</v>
      </c>
      <c r="U67">
        <v>275.79878289473686</v>
      </c>
      <c r="V67">
        <v>2.953850569391983</v>
      </c>
      <c r="W67">
        <v>11.271870027939261</v>
      </c>
      <c r="X67">
        <v>24.942963739460492</v>
      </c>
      <c r="Y67">
        <v>0</v>
      </c>
      <c r="Z67">
        <v>1.6646651575871423</v>
      </c>
      <c r="AA67">
        <v>0</v>
      </c>
      <c r="AB67">
        <v>0.85778399999999988</v>
      </c>
      <c r="AC67">
        <v>0</v>
      </c>
      <c r="AD67">
        <v>0.3394259963473179</v>
      </c>
      <c r="AE67">
        <v>0</v>
      </c>
      <c r="AF67">
        <v>0</v>
      </c>
      <c r="AG67">
        <v>0</v>
      </c>
      <c r="AH67">
        <v>12.003207018472134</v>
      </c>
      <c r="AI67">
        <v>0</v>
      </c>
      <c r="AJ67">
        <v>0</v>
      </c>
      <c r="AK67">
        <v>13.506812048215403</v>
      </c>
      <c r="AL67">
        <v>0.64921987278212057</v>
      </c>
      <c r="AM67">
        <v>1.3553805170110624</v>
      </c>
      <c r="AN67">
        <v>0</v>
      </c>
      <c r="AO67">
        <v>0</v>
      </c>
      <c r="AP67">
        <v>0.65074789396785626</v>
      </c>
      <c r="AQ67">
        <v>0</v>
      </c>
      <c r="AR67">
        <v>8.973312106032143</v>
      </c>
      <c r="AS67">
        <v>2.6651102421206425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25.18832767698845</v>
      </c>
      <c r="BB67">
        <f t="shared" si="0"/>
        <v>577.40324354283166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77.018574747197093</v>
      </c>
      <c r="L68">
        <v>20.120898360288354</v>
      </c>
      <c r="M68">
        <v>0</v>
      </c>
      <c r="N68">
        <v>29.616871452132667</v>
      </c>
      <c r="O68">
        <v>49.70515912403912</v>
      </c>
      <c r="P68">
        <v>60.960908804666367</v>
      </c>
      <c r="Q68">
        <v>1.0025209462864824</v>
      </c>
      <c r="R68">
        <v>4.9889103047182504</v>
      </c>
      <c r="S68">
        <v>2.9948981481481485</v>
      </c>
      <c r="T68">
        <v>0</v>
      </c>
      <c r="U68">
        <v>275.79878289473686</v>
      </c>
      <c r="V68">
        <v>2.953850569391983</v>
      </c>
      <c r="W68">
        <v>11.271870027939261</v>
      </c>
      <c r="X68">
        <v>24.942963739460492</v>
      </c>
      <c r="Y68">
        <v>0</v>
      </c>
      <c r="Z68">
        <v>1.6646651575871423</v>
      </c>
      <c r="AA68">
        <v>0</v>
      </c>
      <c r="AB68">
        <v>0.85778399999999988</v>
      </c>
      <c r="AC68">
        <v>0</v>
      </c>
      <c r="AD68">
        <v>0.3394259963473179</v>
      </c>
      <c r="AE68">
        <v>0</v>
      </c>
      <c r="AF68">
        <v>0</v>
      </c>
      <c r="AG68">
        <v>0</v>
      </c>
      <c r="AH68">
        <v>12.003207018472134</v>
      </c>
      <c r="AI68">
        <v>0</v>
      </c>
      <c r="AJ68">
        <v>0</v>
      </c>
      <c r="AK68">
        <v>13.506812048215403</v>
      </c>
      <c r="AL68">
        <v>0.64921987278212057</v>
      </c>
      <c r="AM68">
        <v>1.3553805170110624</v>
      </c>
      <c r="AN68">
        <v>0</v>
      </c>
      <c r="AO68">
        <v>0</v>
      </c>
      <c r="AP68">
        <v>0.65074789396785626</v>
      </c>
      <c r="AQ68">
        <v>0</v>
      </c>
      <c r="AR68">
        <v>8.973312106032143</v>
      </c>
      <c r="AS68">
        <v>2.6651102421206425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25.248950332010388</v>
      </c>
      <c r="BB68">
        <f t="shared" ref="BB68:BB99" si="1">SUM(B68:AZ68)-BA68</f>
        <v>578.79292363953061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79.524788089317397</v>
      </c>
      <c r="L69">
        <v>20.120898360288354</v>
      </c>
      <c r="M69">
        <v>0</v>
      </c>
      <c r="N69">
        <v>29.616871452132667</v>
      </c>
      <c r="O69">
        <v>49.70515912403912</v>
      </c>
      <c r="P69">
        <v>60.960908804666367</v>
      </c>
      <c r="Q69">
        <v>1.0442926523817524</v>
      </c>
      <c r="R69">
        <v>5.1575106295871693</v>
      </c>
      <c r="S69">
        <v>3.0993098656785549</v>
      </c>
      <c r="T69">
        <v>0</v>
      </c>
      <c r="U69">
        <v>275.79878289473686</v>
      </c>
      <c r="V69">
        <v>2.953850569391983</v>
      </c>
      <c r="W69">
        <v>11.271870027939261</v>
      </c>
      <c r="X69">
        <v>24.942963739460492</v>
      </c>
      <c r="Y69">
        <v>0</v>
      </c>
      <c r="Z69">
        <v>1.6646651575871423</v>
      </c>
      <c r="AA69">
        <v>0</v>
      </c>
      <c r="AB69">
        <v>0.85778399999999988</v>
      </c>
      <c r="AC69">
        <v>0</v>
      </c>
      <c r="AD69">
        <v>2.0365564963473175</v>
      </c>
      <c r="AE69">
        <v>4.2221798814443741</v>
      </c>
      <c r="AF69">
        <v>0</v>
      </c>
      <c r="AG69">
        <v>0</v>
      </c>
      <c r="AH69">
        <v>18.004810657482782</v>
      </c>
      <c r="AI69">
        <v>0</v>
      </c>
      <c r="AJ69">
        <v>0</v>
      </c>
      <c r="AK69">
        <v>13.506812048215403</v>
      </c>
      <c r="AL69">
        <v>3.2460998939851007</v>
      </c>
      <c r="AM69">
        <v>2.7107610340221249</v>
      </c>
      <c r="AN69">
        <v>0</v>
      </c>
      <c r="AO69">
        <v>0</v>
      </c>
      <c r="AP69">
        <v>0.65074789396785626</v>
      </c>
      <c r="AQ69">
        <v>0</v>
      </c>
      <c r="AR69">
        <v>2.8041599999999995</v>
      </c>
      <c r="AS69">
        <v>2.6651102421206425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25.772496148918314</v>
      </c>
      <c r="BB69">
        <f t="shared" si="1"/>
        <v>590.79439736587426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80.077064529983758</v>
      </c>
      <c r="L70">
        <v>20.121153776217206</v>
      </c>
      <c r="M70">
        <v>0</v>
      </c>
      <c r="N70">
        <v>29.616871452132667</v>
      </c>
      <c r="O70">
        <v>49.70515912403912</v>
      </c>
      <c r="P70">
        <v>60.960908804666367</v>
      </c>
      <c r="Q70">
        <v>1.0442926523817524</v>
      </c>
      <c r="R70">
        <v>5.1575106295871693</v>
      </c>
      <c r="S70">
        <v>3.0993098656785549</v>
      </c>
      <c r="T70">
        <v>0</v>
      </c>
      <c r="U70">
        <v>275.79878289473686</v>
      </c>
      <c r="V70">
        <v>2.953850569391983</v>
      </c>
      <c r="W70">
        <v>11.271870027939261</v>
      </c>
      <c r="X70">
        <v>24.942963739460492</v>
      </c>
      <c r="Y70">
        <v>0</v>
      </c>
      <c r="Z70">
        <v>1.6646651575871423</v>
      </c>
      <c r="AA70">
        <v>0</v>
      </c>
      <c r="AB70">
        <v>0.85778399999999988</v>
      </c>
      <c r="AC70">
        <v>0</v>
      </c>
      <c r="AD70">
        <v>2.0365564963473175</v>
      </c>
      <c r="AE70">
        <v>4.2221798814443741</v>
      </c>
      <c r="AF70">
        <v>0</v>
      </c>
      <c r="AG70">
        <v>0</v>
      </c>
      <c r="AH70">
        <v>18.004810657482782</v>
      </c>
      <c r="AI70">
        <v>0</v>
      </c>
      <c r="AJ70">
        <v>0</v>
      </c>
      <c r="AK70">
        <v>13.506812048215403</v>
      </c>
      <c r="AL70">
        <v>16.968250000000001</v>
      </c>
      <c r="AM70">
        <v>2.7107610340221249</v>
      </c>
      <c r="AN70">
        <v>0</v>
      </c>
      <c r="AO70">
        <v>0</v>
      </c>
      <c r="AP70">
        <v>0.65074789396785626</v>
      </c>
      <c r="AQ70">
        <v>0</v>
      </c>
      <c r="AR70">
        <v>2.2433278939678556</v>
      </c>
      <c r="AS70">
        <v>2.6651102421206425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26.345735072923262</v>
      </c>
      <c r="BB70">
        <f t="shared" si="1"/>
        <v>603.93500829844743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80.077966173450932</v>
      </c>
      <c r="L71">
        <v>20.121033903566406</v>
      </c>
      <c r="M71">
        <v>0</v>
      </c>
      <c r="N71">
        <v>29.616871452132667</v>
      </c>
      <c r="O71">
        <v>49.70515912403912</v>
      </c>
      <c r="P71">
        <v>60.960908804666367</v>
      </c>
      <c r="Q71">
        <v>1.0442926523817524</v>
      </c>
      <c r="R71">
        <v>5.1575106295871693</v>
      </c>
      <c r="S71">
        <v>3.0993098656785549</v>
      </c>
      <c r="T71">
        <v>0</v>
      </c>
      <c r="U71">
        <v>275.79878289473686</v>
      </c>
      <c r="V71">
        <v>2.953850569391983</v>
      </c>
      <c r="W71">
        <v>11.271870027939261</v>
      </c>
      <c r="X71">
        <v>24.942963739460492</v>
      </c>
      <c r="Y71">
        <v>0</v>
      </c>
      <c r="Z71">
        <v>1.6646651575871423</v>
      </c>
      <c r="AA71">
        <v>0.96316789396785618</v>
      </c>
      <c r="AB71">
        <v>0.85778399999999988</v>
      </c>
      <c r="AC71">
        <v>0</v>
      </c>
      <c r="AD71">
        <v>2.0365564963473175</v>
      </c>
      <c r="AE71">
        <v>4.2221798814443741</v>
      </c>
      <c r="AF71">
        <v>0</v>
      </c>
      <c r="AG71">
        <v>0</v>
      </c>
      <c r="AH71">
        <v>18.004810657482782</v>
      </c>
      <c r="AI71">
        <v>0</v>
      </c>
      <c r="AJ71">
        <v>0</v>
      </c>
      <c r="AK71">
        <v>13.506812048215403</v>
      </c>
      <c r="AL71">
        <v>16.968250000000001</v>
      </c>
      <c r="AM71">
        <v>4.0661415510331871</v>
      </c>
      <c r="AN71">
        <v>0</v>
      </c>
      <c r="AO71">
        <v>0</v>
      </c>
      <c r="AP71">
        <v>0.68328544771446453</v>
      </c>
      <c r="AQ71">
        <v>0</v>
      </c>
      <c r="AR71">
        <v>2.2433278939678556</v>
      </c>
      <c r="AS71">
        <v>3.4168078939678561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26.475464106116135</v>
      </c>
      <c r="BB71">
        <f t="shared" si="1"/>
        <v>606.90884465264367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80.07693263210804</v>
      </c>
      <c r="L72">
        <v>20.121033903566406</v>
      </c>
      <c r="M72">
        <v>0</v>
      </c>
      <c r="N72">
        <v>29.616871452132667</v>
      </c>
      <c r="O72">
        <v>49.70515912403912</v>
      </c>
      <c r="P72">
        <v>60.960908804666367</v>
      </c>
      <c r="Q72">
        <v>1.0442926523817524</v>
      </c>
      <c r="R72">
        <v>5.1575106295871693</v>
      </c>
      <c r="S72">
        <v>3.0993098656785549</v>
      </c>
      <c r="T72">
        <v>0</v>
      </c>
      <c r="U72">
        <v>275.79878289473686</v>
      </c>
      <c r="V72">
        <v>2.953850569391983</v>
      </c>
      <c r="W72">
        <v>11.271870027939261</v>
      </c>
      <c r="X72">
        <v>24.942963739460492</v>
      </c>
      <c r="Y72">
        <v>0</v>
      </c>
      <c r="Z72">
        <v>1.9557999999999998</v>
      </c>
      <c r="AA72">
        <v>3.5685375057399287</v>
      </c>
      <c r="AB72">
        <v>1.4753885109580465</v>
      </c>
      <c r="AC72">
        <v>0</v>
      </c>
      <c r="AD72">
        <v>4.0731132518263404</v>
      </c>
      <c r="AE72">
        <v>4.2221798814443741</v>
      </c>
      <c r="AF72">
        <v>0</v>
      </c>
      <c r="AG72">
        <v>0</v>
      </c>
      <c r="AH72">
        <v>18.004810657482782</v>
      </c>
      <c r="AI72">
        <v>1.3089755482154037</v>
      </c>
      <c r="AJ72">
        <v>0</v>
      </c>
      <c r="AK72">
        <v>13.506812048215403</v>
      </c>
      <c r="AL72">
        <v>16.968250000000001</v>
      </c>
      <c r="AM72">
        <v>4.0661415510331871</v>
      </c>
      <c r="AN72">
        <v>0</v>
      </c>
      <c r="AO72">
        <v>0</v>
      </c>
      <c r="AP72">
        <v>0.68328544771446453</v>
      </c>
      <c r="AQ72">
        <v>0</v>
      </c>
      <c r="AR72">
        <v>2.2433278939678556</v>
      </c>
      <c r="AS72">
        <v>3.4168078939678561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26.762153909125402</v>
      </c>
      <c r="BB72">
        <f t="shared" si="1"/>
        <v>613.48076257712887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79.80423313670866</v>
      </c>
      <c r="L73">
        <v>20.047411641874493</v>
      </c>
      <c r="M73">
        <v>0</v>
      </c>
      <c r="N73">
        <v>29.616871452132667</v>
      </c>
      <c r="O73">
        <v>49.70515912403912</v>
      </c>
      <c r="P73">
        <v>60.960908804666367</v>
      </c>
      <c r="Q73">
        <v>4.8517490427414751</v>
      </c>
      <c r="R73">
        <v>10.174775374016351</v>
      </c>
      <c r="S73">
        <v>6.4601531699850492</v>
      </c>
      <c r="T73">
        <v>0</v>
      </c>
      <c r="U73">
        <v>275.79878289473686</v>
      </c>
      <c r="V73">
        <v>2.953850569391983</v>
      </c>
      <c r="W73">
        <v>11.271870027939261</v>
      </c>
      <c r="X73">
        <v>24.942963739460492</v>
      </c>
      <c r="Y73">
        <v>0</v>
      </c>
      <c r="Z73">
        <v>4.9939954727614273</v>
      </c>
      <c r="AA73">
        <v>4.51485</v>
      </c>
      <c r="AB73">
        <v>6.7593380438321846</v>
      </c>
      <c r="AC73">
        <v>0</v>
      </c>
      <c r="AD73">
        <v>6.9242925021916086</v>
      </c>
      <c r="AE73">
        <v>8.4443597628887481</v>
      </c>
      <c r="AF73">
        <v>0</v>
      </c>
      <c r="AG73">
        <v>0</v>
      </c>
      <c r="AH73">
        <v>24.006414036944268</v>
      </c>
      <c r="AI73">
        <v>4.2541705964308072</v>
      </c>
      <c r="AJ73">
        <v>0</v>
      </c>
      <c r="AK73">
        <v>13.506812048215403</v>
      </c>
      <c r="AL73">
        <v>16.968250000000001</v>
      </c>
      <c r="AM73">
        <v>4.0661415510331871</v>
      </c>
      <c r="AN73">
        <v>0</v>
      </c>
      <c r="AO73">
        <v>0</v>
      </c>
      <c r="AP73">
        <v>0.68328544771446453</v>
      </c>
      <c r="AQ73">
        <v>0</v>
      </c>
      <c r="AR73">
        <v>2.2433278939678556</v>
      </c>
      <c r="AS73">
        <v>3.4168078939678561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28.314098362715342</v>
      </c>
      <c r="BB73">
        <f t="shared" si="1"/>
        <v>649.0566758649253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155.67000132584201</v>
      </c>
      <c r="L74">
        <v>19.755818621936257</v>
      </c>
      <c r="M74">
        <v>0</v>
      </c>
      <c r="N74">
        <v>29.616871452132667</v>
      </c>
      <c r="O74">
        <v>49.70515912403912</v>
      </c>
      <c r="P74">
        <v>60.960908804666367</v>
      </c>
      <c r="Q74">
        <v>5.4209914230269654</v>
      </c>
      <c r="R74">
        <v>10.501575450103182</v>
      </c>
      <c r="S74">
        <v>6.5343626859670287</v>
      </c>
      <c r="T74">
        <v>0</v>
      </c>
      <c r="U74">
        <v>275.79878289473686</v>
      </c>
      <c r="V74">
        <v>2.953850569391983</v>
      </c>
      <c r="W74">
        <v>11.271870027939261</v>
      </c>
      <c r="X74">
        <v>24.942963739460492</v>
      </c>
      <c r="Y74">
        <v>0</v>
      </c>
      <c r="Z74">
        <v>4.9939954727614273</v>
      </c>
      <c r="AA74">
        <v>7.1370750114798573</v>
      </c>
      <c r="AB74">
        <v>6.7593380438321846</v>
      </c>
      <c r="AC74">
        <v>0</v>
      </c>
      <c r="AD74">
        <v>7.0261203788353157</v>
      </c>
      <c r="AE74">
        <v>12.710080845543729</v>
      </c>
      <c r="AF74">
        <v>0</v>
      </c>
      <c r="AG74">
        <v>0</v>
      </c>
      <c r="AH74">
        <v>24.006414036944268</v>
      </c>
      <c r="AI74">
        <v>4.2541705964308072</v>
      </c>
      <c r="AJ74">
        <v>0</v>
      </c>
      <c r="AK74">
        <v>13.506812048215403</v>
      </c>
      <c r="AL74">
        <v>3.2460998939851007</v>
      </c>
      <c r="AM74">
        <v>4.0661415510331871</v>
      </c>
      <c r="AN74">
        <v>0</v>
      </c>
      <c r="AO74">
        <v>0</v>
      </c>
      <c r="AP74">
        <v>0.58567331663535782</v>
      </c>
      <c r="AQ74">
        <v>0</v>
      </c>
      <c r="AR74">
        <v>2.8041599999999995</v>
      </c>
      <c r="AS74">
        <v>3.4168078939678561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31.251604689732265</v>
      </c>
      <c r="BB74">
        <f t="shared" si="1"/>
        <v>716.39444051917451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162.39031755181816</v>
      </c>
      <c r="L75">
        <v>43.413819143205885</v>
      </c>
      <c r="M75">
        <v>0</v>
      </c>
      <c r="N75">
        <v>29.616871452132667</v>
      </c>
      <c r="O75">
        <v>49.70515912403912</v>
      </c>
      <c r="P75">
        <v>60.960908804666367</v>
      </c>
      <c r="Q75">
        <v>5.4209914230269654</v>
      </c>
      <c r="R75">
        <v>10.501575450103182</v>
      </c>
      <c r="S75">
        <v>6.5343626859670287</v>
      </c>
      <c r="T75">
        <v>0</v>
      </c>
      <c r="U75">
        <v>275.79878289473686</v>
      </c>
      <c r="V75">
        <v>2.953850569391983</v>
      </c>
      <c r="W75">
        <v>11.271870027939261</v>
      </c>
      <c r="X75">
        <v>21.812099071881221</v>
      </c>
      <c r="Y75">
        <v>0</v>
      </c>
      <c r="Z75">
        <v>4.9939954727614273</v>
      </c>
      <c r="AA75">
        <v>7.1370750114798573</v>
      </c>
      <c r="AB75">
        <v>6.7593380438321846</v>
      </c>
      <c r="AC75">
        <v>0</v>
      </c>
      <c r="AD75">
        <v>7.0261203788353157</v>
      </c>
      <c r="AE75">
        <v>12.710080845543729</v>
      </c>
      <c r="AF75">
        <v>0</v>
      </c>
      <c r="AG75">
        <v>0</v>
      </c>
      <c r="AH75">
        <v>24.006414036944268</v>
      </c>
      <c r="AI75">
        <v>4.2541705964308072</v>
      </c>
      <c r="AJ75">
        <v>0</v>
      </c>
      <c r="AK75">
        <v>13.506812048215403</v>
      </c>
      <c r="AL75">
        <v>0.64921987278212057</v>
      </c>
      <c r="AM75">
        <v>4.0661415510331871</v>
      </c>
      <c r="AN75">
        <v>0</v>
      </c>
      <c r="AO75">
        <v>0</v>
      </c>
      <c r="AP75">
        <v>0.58567331663535782</v>
      </c>
      <c r="AQ75">
        <v>0</v>
      </c>
      <c r="AR75">
        <v>4.7670721060321437</v>
      </c>
      <c r="AS75">
        <v>3.4168078939678561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32.36404832780817</v>
      </c>
      <c r="BB75">
        <f t="shared" si="1"/>
        <v>741.89548104559424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162.39031755181816</v>
      </c>
      <c r="L76">
        <v>43.413819143205885</v>
      </c>
      <c r="M76">
        <v>0</v>
      </c>
      <c r="N76">
        <v>29.616871452132667</v>
      </c>
      <c r="O76">
        <v>49.70515912403912</v>
      </c>
      <c r="P76">
        <v>60.960908804666367</v>
      </c>
      <c r="Q76">
        <v>5.4209914230269654</v>
      </c>
      <c r="R76">
        <v>10.501575450103182</v>
      </c>
      <c r="S76">
        <v>6.5343626859670287</v>
      </c>
      <c r="T76">
        <v>0</v>
      </c>
      <c r="U76">
        <v>275.79878289473686</v>
      </c>
      <c r="V76">
        <v>2.953850569391983</v>
      </c>
      <c r="W76">
        <v>11.271870027939261</v>
      </c>
      <c r="X76">
        <v>18.203300737102541</v>
      </c>
      <c r="Y76">
        <v>0</v>
      </c>
      <c r="Z76">
        <v>4.9939954727614273</v>
      </c>
      <c r="AA76">
        <v>7.1370750114798573</v>
      </c>
      <c r="AB76">
        <v>6.7593380438321846</v>
      </c>
      <c r="AC76">
        <v>0</v>
      </c>
      <c r="AD76">
        <v>7.0261203788353157</v>
      </c>
      <c r="AE76">
        <v>12.710080845543729</v>
      </c>
      <c r="AF76">
        <v>0</v>
      </c>
      <c r="AG76">
        <v>0</v>
      </c>
      <c r="AH76">
        <v>24.006414036944268</v>
      </c>
      <c r="AI76">
        <v>4.2541705964308072</v>
      </c>
      <c r="AJ76">
        <v>0</v>
      </c>
      <c r="AK76">
        <v>13.506812048215403</v>
      </c>
      <c r="AL76">
        <v>0.64921987278212057</v>
      </c>
      <c r="AM76">
        <v>4.0661415510331871</v>
      </c>
      <c r="AN76">
        <v>0</v>
      </c>
      <c r="AO76">
        <v>0</v>
      </c>
      <c r="AP76">
        <v>0.39044878939678557</v>
      </c>
      <c r="AQ76">
        <v>0</v>
      </c>
      <c r="AR76">
        <v>4.7670721060321437</v>
      </c>
      <c r="AS76">
        <v>3.4168078939678561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32.205040172175849</v>
      </c>
      <c r="BB76">
        <f t="shared" si="1"/>
        <v>738.25046633920931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162.39031755181816</v>
      </c>
      <c r="L77">
        <v>43.413819143205885</v>
      </c>
      <c r="M77">
        <v>0</v>
      </c>
      <c r="N77">
        <v>29.616871452132667</v>
      </c>
      <c r="O77">
        <v>49.70515912403912</v>
      </c>
      <c r="P77">
        <v>60.960908804666367</v>
      </c>
      <c r="Q77">
        <v>5.4209914230269654</v>
      </c>
      <c r="R77">
        <v>10.501575450103182</v>
      </c>
      <c r="S77">
        <v>6.5343626859670287</v>
      </c>
      <c r="T77">
        <v>0</v>
      </c>
      <c r="U77">
        <v>275.79878289473686</v>
      </c>
      <c r="V77">
        <v>2.953850569391983</v>
      </c>
      <c r="W77">
        <v>8.3275531146528508</v>
      </c>
      <c r="X77">
        <v>18.203300737102541</v>
      </c>
      <c r="Y77">
        <v>0</v>
      </c>
      <c r="Z77">
        <v>4.9939954727614273</v>
      </c>
      <c r="AA77">
        <v>4.51485</v>
      </c>
      <c r="AB77">
        <v>6.7593380438321846</v>
      </c>
      <c r="AC77">
        <v>0</v>
      </c>
      <c r="AD77">
        <v>7.0261203788353157</v>
      </c>
      <c r="AE77">
        <v>12.710080845543729</v>
      </c>
      <c r="AF77">
        <v>0</v>
      </c>
      <c r="AG77">
        <v>0</v>
      </c>
      <c r="AH77">
        <v>24.006414036944268</v>
      </c>
      <c r="AI77">
        <v>4.2541705964308072</v>
      </c>
      <c r="AJ77">
        <v>0</v>
      </c>
      <c r="AK77">
        <v>13.506812048215403</v>
      </c>
      <c r="AL77">
        <v>0.64921987278212057</v>
      </c>
      <c r="AM77">
        <v>4.0661415510331871</v>
      </c>
      <c r="AN77">
        <v>0</v>
      </c>
      <c r="AO77">
        <v>0</v>
      </c>
      <c r="AP77">
        <v>0.39044878939678557</v>
      </c>
      <c r="AQ77">
        <v>0</v>
      </c>
      <c r="AR77">
        <v>4.7670721060321437</v>
      </c>
      <c r="AS77">
        <v>3.4168078939678561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31.972358719720624</v>
      </c>
      <c r="BB77">
        <f t="shared" si="1"/>
        <v>732.91660586689818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162.39031755181816</v>
      </c>
      <c r="L78">
        <v>43.413819143205885</v>
      </c>
      <c r="M78">
        <v>0</v>
      </c>
      <c r="N78">
        <v>29.616871452132667</v>
      </c>
      <c r="O78">
        <v>49.70515912403912</v>
      </c>
      <c r="P78">
        <v>60.960908804666367</v>
      </c>
      <c r="Q78">
        <v>5.4209914230269654</v>
      </c>
      <c r="R78">
        <v>10.501575450103182</v>
      </c>
      <c r="S78">
        <v>6.5343626859670287</v>
      </c>
      <c r="T78">
        <v>0</v>
      </c>
      <c r="U78">
        <v>275.79878289473686</v>
      </c>
      <c r="V78">
        <v>2.953850569391983</v>
      </c>
      <c r="W78">
        <v>8.3275531146528508</v>
      </c>
      <c r="X78">
        <v>18.203300737102541</v>
      </c>
      <c r="Y78">
        <v>0</v>
      </c>
      <c r="Z78">
        <v>3.341065157587142</v>
      </c>
      <c r="AA78">
        <v>3.5685375057399287</v>
      </c>
      <c r="AB78">
        <v>6.7593380438321846</v>
      </c>
      <c r="AC78">
        <v>0</v>
      </c>
      <c r="AD78">
        <v>7.0261203788353157</v>
      </c>
      <c r="AE78">
        <v>12.710080845543729</v>
      </c>
      <c r="AF78">
        <v>0</v>
      </c>
      <c r="AG78">
        <v>0</v>
      </c>
      <c r="AH78">
        <v>24.006414036944268</v>
      </c>
      <c r="AI78">
        <v>4.2541705964308072</v>
      </c>
      <c r="AJ78">
        <v>0</v>
      </c>
      <c r="AK78">
        <v>13.506812048215403</v>
      </c>
      <c r="AL78">
        <v>0.64921987278212057</v>
      </c>
      <c r="AM78">
        <v>4.0661415510331871</v>
      </c>
      <c r="AN78">
        <v>0</v>
      </c>
      <c r="AO78">
        <v>0</v>
      </c>
      <c r="AP78">
        <v>0.39044878939678557</v>
      </c>
      <c r="AQ78">
        <v>0</v>
      </c>
      <c r="AR78">
        <v>4.7670721060321437</v>
      </c>
      <c r="AS78">
        <v>3.4168078939678561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31.863710370286263</v>
      </c>
      <c r="BB78">
        <f t="shared" si="1"/>
        <v>730.42601140689828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162.39031755181816</v>
      </c>
      <c r="L79">
        <v>43.413819143205885</v>
      </c>
      <c r="M79">
        <v>0</v>
      </c>
      <c r="N79">
        <v>29.616871452132667</v>
      </c>
      <c r="O79">
        <v>49.70515912403912</v>
      </c>
      <c r="P79">
        <v>60.960908804666367</v>
      </c>
      <c r="Q79">
        <v>5.4209914230269654</v>
      </c>
      <c r="R79">
        <v>10.501575450103182</v>
      </c>
      <c r="S79">
        <v>6.5343626859670287</v>
      </c>
      <c r="T79">
        <v>0</v>
      </c>
      <c r="U79">
        <v>275.79878289473686</v>
      </c>
      <c r="V79">
        <v>2.953850569391983</v>
      </c>
      <c r="W79">
        <v>10.957920223969266</v>
      </c>
      <c r="X79">
        <v>21.812099071881221</v>
      </c>
      <c r="Y79">
        <v>0</v>
      </c>
      <c r="Z79">
        <v>1.9557999999999998</v>
      </c>
      <c r="AA79">
        <v>2.9898339469839281</v>
      </c>
      <c r="AB79">
        <v>6.7593380438321846</v>
      </c>
      <c r="AC79">
        <v>0</v>
      </c>
      <c r="AD79">
        <v>4.0731132518263404</v>
      </c>
      <c r="AE79">
        <v>8.4443597628887481</v>
      </c>
      <c r="AF79">
        <v>0</v>
      </c>
      <c r="AG79">
        <v>0</v>
      </c>
      <c r="AH79">
        <v>24.006414036944268</v>
      </c>
      <c r="AI79">
        <v>1.3089755482154037</v>
      </c>
      <c r="AJ79">
        <v>0</v>
      </c>
      <c r="AK79">
        <v>13.506812048215403</v>
      </c>
      <c r="AL79">
        <v>0.64921987278212057</v>
      </c>
      <c r="AM79">
        <v>4.0661415510331871</v>
      </c>
      <c r="AN79">
        <v>0</v>
      </c>
      <c r="AO79">
        <v>0</v>
      </c>
      <c r="AP79">
        <v>0.39044878939678557</v>
      </c>
      <c r="AQ79">
        <v>0</v>
      </c>
      <c r="AR79">
        <v>4.7670721060321437</v>
      </c>
      <c r="AS79">
        <v>3.4168078939678561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31.61756160132694</v>
      </c>
      <c r="BB79">
        <f t="shared" si="1"/>
        <v>724.78343364573016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162.39031755181816</v>
      </c>
      <c r="L80">
        <v>43.413819143205885</v>
      </c>
      <c r="M80">
        <v>0</v>
      </c>
      <c r="N80">
        <v>29.616871452132667</v>
      </c>
      <c r="O80">
        <v>49.70515912403912</v>
      </c>
      <c r="P80">
        <v>60.960908804666367</v>
      </c>
      <c r="Q80">
        <v>5.4209914230269654</v>
      </c>
      <c r="R80">
        <v>10.501575450103182</v>
      </c>
      <c r="S80">
        <v>6.5343626859670287</v>
      </c>
      <c r="T80">
        <v>0</v>
      </c>
      <c r="U80">
        <v>275.79878289473686</v>
      </c>
      <c r="V80">
        <v>2.953850569391983</v>
      </c>
      <c r="W80">
        <v>10.957920223969266</v>
      </c>
      <c r="X80">
        <v>21.812099071881221</v>
      </c>
      <c r="Y80">
        <v>0</v>
      </c>
      <c r="Z80">
        <v>0.27939999999999993</v>
      </c>
      <c r="AA80">
        <v>1.9062699999999997</v>
      </c>
      <c r="AB80">
        <v>3.3625133625547901</v>
      </c>
      <c r="AC80">
        <v>0</v>
      </c>
      <c r="AD80">
        <v>0</v>
      </c>
      <c r="AE80">
        <v>7.916587148194532</v>
      </c>
      <c r="AF80">
        <v>0</v>
      </c>
      <c r="AG80">
        <v>0</v>
      </c>
      <c r="AH80">
        <v>18.004810657482782</v>
      </c>
      <c r="AI80">
        <v>0</v>
      </c>
      <c r="AJ80">
        <v>0</v>
      </c>
      <c r="AK80">
        <v>13.506812048215403</v>
      </c>
      <c r="AL80">
        <v>0.64921987278212057</v>
      </c>
      <c r="AM80">
        <v>4.0661415510331871</v>
      </c>
      <c r="AN80">
        <v>0</v>
      </c>
      <c r="AO80">
        <v>0</v>
      </c>
      <c r="AP80">
        <v>0.39044878939678557</v>
      </c>
      <c r="AQ80">
        <v>0</v>
      </c>
      <c r="AR80">
        <v>4.7670721060321437</v>
      </c>
      <c r="AS80">
        <v>3.4168078939678561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30.862308608268172</v>
      </c>
      <c r="BB80">
        <f t="shared" si="1"/>
        <v>707.47043321633009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162.39031755181816</v>
      </c>
      <c r="L81">
        <v>43.413890450930715</v>
      </c>
      <c r="M81">
        <v>0</v>
      </c>
      <c r="N81">
        <v>29.616871452132667</v>
      </c>
      <c r="O81">
        <v>49.70515912403912</v>
      </c>
      <c r="P81">
        <v>60.960908804666367</v>
      </c>
      <c r="Q81">
        <v>5.4209914230269654</v>
      </c>
      <c r="R81">
        <v>10.501575450103182</v>
      </c>
      <c r="S81">
        <v>6.5343626859670287</v>
      </c>
      <c r="T81">
        <v>0</v>
      </c>
      <c r="U81">
        <v>275.79878289473686</v>
      </c>
      <c r="V81">
        <v>2.953850569391983</v>
      </c>
      <c r="W81">
        <v>10.957920223969266</v>
      </c>
      <c r="X81">
        <v>21.812099071881221</v>
      </c>
      <c r="Y81">
        <v>0</v>
      </c>
      <c r="Z81">
        <v>0.27939999999999993</v>
      </c>
      <c r="AA81">
        <v>0</v>
      </c>
      <c r="AB81">
        <v>3.3625133625547901</v>
      </c>
      <c r="AC81">
        <v>0</v>
      </c>
      <c r="AD81">
        <v>0</v>
      </c>
      <c r="AE81">
        <v>3.9582937036109365</v>
      </c>
      <c r="AF81">
        <v>0</v>
      </c>
      <c r="AG81">
        <v>0</v>
      </c>
      <c r="AH81">
        <v>12.003207018472134</v>
      </c>
      <c r="AI81">
        <v>0</v>
      </c>
      <c r="AJ81">
        <v>0</v>
      </c>
      <c r="AK81">
        <v>13.506812048215403</v>
      </c>
      <c r="AL81">
        <v>0.64921987278212057</v>
      </c>
      <c r="AM81">
        <v>4.0661415510331871</v>
      </c>
      <c r="AN81">
        <v>0</v>
      </c>
      <c r="AO81">
        <v>0</v>
      </c>
      <c r="AP81">
        <v>0.39044878939678557</v>
      </c>
      <c r="AQ81">
        <v>0</v>
      </c>
      <c r="AR81">
        <v>4.7670721060321437</v>
      </c>
      <c r="AS81">
        <v>3.4168078939678561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30.366305804836834</v>
      </c>
      <c r="BB81">
        <f t="shared" si="1"/>
        <v>696.10034024389211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162.39031755181816</v>
      </c>
      <c r="L82">
        <v>43.413890450930715</v>
      </c>
      <c r="M82">
        <v>0</v>
      </c>
      <c r="N82">
        <v>29.616871452132667</v>
      </c>
      <c r="O82">
        <v>49.70515912403912</v>
      </c>
      <c r="P82">
        <v>60.960908804666367</v>
      </c>
      <c r="Q82">
        <v>5.4209914230269654</v>
      </c>
      <c r="R82">
        <v>10.501575450103182</v>
      </c>
      <c r="S82">
        <v>6.5343626859670287</v>
      </c>
      <c r="T82">
        <v>0</v>
      </c>
      <c r="U82">
        <v>275.79878289473686</v>
      </c>
      <c r="V82">
        <v>2.953850569391983</v>
      </c>
      <c r="W82">
        <v>10.957920223969266</v>
      </c>
      <c r="X82">
        <v>21.812099071881221</v>
      </c>
      <c r="Y82">
        <v>0</v>
      </c>
      <c r="Z82">
        <v>0.27939999999999993</v>
      </c>
      <c r="AA82">
        <v>0</v>
      </c>
      <c r="AB82">
        <v>3.3625133625547901</v>
      </c>
      <c r="AC82">
        <v>0</v>
      </c>
      <c r="AD82">
        <v>0</v>
      </c>
      <c r="AE82">
        <v>3.9582937036109365</v>
      </c>
      <c r="AF82">
        <v>0</v>
      </c>
      <c r="AG82">
        <v>0</v>
      </c>
      <c r="AH82">
        <v>11.298565324045084</v>
      </c>
      <c r="AI82">
        <v>0</v>
      </c>
      <c r="AJ82">
        <v>0</v>
      </c>
      <c r="AK82">
        <v>13.506812048215403</v>
      </c>
      <c r="AL82">
        <v>0.64921987278212057</v>
      </c>
      <c r="AM82">
        <v>2.7107610340221249</v>
      </c>
      <c r="AN82">
        <v>0</v>
      </c>
      <c r="AO82">
        <v>0</v>
      </c>
      <c r="AP82">
        <v>0.39044878939678557</v>
      </c>
      <c r="AQ82">
        <v>0</v>
      </c>
      <c r="AR82">
        <v>4.7670721060321437</v>
      </c>
      <c r="AS82">
        <v>3.4168078939678561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30.280196876398715</v>
      </c>
      <c r="BB82">
        <f t="shared" si="1"/>
        <v>694.1264269608921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147.5155631540799</v>
      </c>
      <c r="L83">
        <v>19.004007373029051</v>
      </c>
      <c r="M83">
        <v>0</v>
      </c>
      <c r="N83">
        <v>29.616871452132667</v>
      </c>
      <c r="O83">
        <v>49.70515912403912</v>
      </c>
      <c r="P83">
        <v>60.960908804666367</v>
      </c>
      <c r="Q83">
        <v>0.96094899136862011</v>
      </c>
      <c r="R83">
        <v>2.8693973115652081</v>
      </c>
      <c r="S83">
        <v>2.9245513419633578</v>
      </c>
      <c r="T83">
        <v>0</v>
      </c>
      <c r="U83">
        <v>275.79878289473686</v>
      </c>
      <c r="V83">
        <v>2.953850569391983</v>
      </c>
      <c r="W83">
        <v>10.957920223969266</v>
      </c>
      <c r="X83">
        <v>24.942963739460492</v>
      </c>
      <c r="Y83">
        <v>0</v>
      </c>
      <c r="Z83">
        <v>1.6646651575871423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6.0016036390106455</v>
      </c>
      <c r="AI83">
        <v>0</v>
      </c>
      <c r="AJ83">
        <v>0</v>
      </c>
      <c r="AK83">
        <v>13.506812048215403</v>
      </c>
      <c r="AL83">
        <v>0.64921987278212057</v>
      </c>
      <c r="AM83">
        <v>2.7107610340221249</v>
      </c>
      <c r="AN83">
        <v>0</v>
      </c>
      <c r="AO83">
        <v>0</v>
      </c>
      <c r="AP83">
        <v>0.74836029012732197</v>
      </c>
      <c r="AQ83">
        <v>0</v>
      </c>
      <c r="AR83">
        <v>4.7670721060321437</v>
      </c>
      <c r="AS83">
        <v>3.0067911375495719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27.640927589107466</v>
      </c>
      <c r="BB83">
        <f t="shared" si="1"/>
        <v>633.62528267662196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80.004564812199121</v>
      </c>
      <c r="L84">
        <v>19.004007373029051</v>
      </c>
      <c r="M84">
        <v>0</v>
      </c>
      <c r="N84">
        <v>29.616871452132667</v>
      </c>
      <c r="O84">
        <v>49.70515912403912</v>
      </c>
      <c r="P84">
        <v>60.960908804666367</v>
      </c>
      <c r="Q84">
        <v>0.96094899136862011</v>
      </c>
      <c r="R84">
        <v>2.8291716789787285</v>
      </c>
      <c r="S84">
        <v>1.961917163787793</v>
      </c>
      <c r="T84">
        <v>0</v>
      </c>
      <c r="U84">
        <v>275.79878289473686</v>
      </c>
      <c r="V84">
        <v>2.953850569391983</v>
      </c>
      <c r="W84">
        <v>10.957920223969266</v>
      </c>
      <c r="X84">
        <v>24.942963739460492</v>
      </c>
      <c r="Y84">
        <v>0</v>
      </c>
      <c r="Z84">
        <v>1.6646651575871423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4.8595979999999992</v>
      </c>
      <c r="AI84">
        <v>0</v>
      </c>
      <c r="AJ84">
        <v>0</v>
      </c>
      <c r="AK84">
        <v>13.506812048215403</v>
      </c>
      <c r="AL84">
        <v>0.64921987278212057</v>
      </c>
      <c r="AM84">
        <v>2.7107610340221249</v>
      </c>
      <c r="AN84">
        <v>0</v>
      </c>
      <c r="AO84">
        <v>0</v>
      </c>
      <c r="AP84">
        <v>0.74836029012732197</v>
      </c>
      <c r="AQ84">
        <v>0</v>
      </c>
      <c r="AR84">
        <v>4.7670721060321437</v>
      </c>
      <c r="AS84">
        <v>3.0067911375495719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24.729312482616347</v>
      </c>
      <c r="BB84">
        <f t="shared" si="1"/>
        <v>566.8810339914595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79.826193253018076</v>
      </c>
      <c r="L85">
        <v>19.004007373029051</v>
      </c>
      <c r="M85">
        <v>0</v>
      </c>
      <c r="N85">
        <v>29.616871452132667</v>
      </c>
      <c r="O85">
        <v>49.70515912403912</v>
      </c>
      <c r="P85">
        <v>60.960908804666367</v>
      </c>
      <c r="Q85">
        <v>0.96094899136862011</v>
      </c>
      <c r="R85">
        <v>2.8291716789787285</v>
      </c>
      <c r="S85">
        <v>1.9616195121951219</v>
      </c>
      <c r="T85">
        <v>0</v>
      </c>
      <c r="U85">
        <v>275.79878289473686</v>
      </c>
      <c r="V85">
        <v>2.953850569391983</v>
      </c>
      <c r="W85">
        <v>8.3249027158257825</v>
      </c>
      <c r="X85">
        <v>24.942963739460492</v>
      </c>
      <c r="Y85">
        <v>0</v>
      </c>
      <c r="Z85">
        <v>1.6646651575871423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4.8595979999999992</v>
      </c>
      <c r="AI85">
        <v>0</v>
      </c>
      <c r="AJ85">
        <v>0</v>
      </c>
      <c r="AK85">
        <v>13.506812048215403</v>
      </c>
      <c r="AL85">
        <v>0.64921987278212057</v>
      </c>
      <c r="AM85">
        <v>1.3553805170110624</v>
      </c>
      <c r="AN85">
        <v>0</v>
      </c>
      <c r="AO85">
        <v>0</v>
      </c>
      <c r="AP85">
        <v>0.91104726361928612</v>
      </c>
      <c r="AQ85">
        <v>0</v>
      </c>
      <c r="AR85">
        <v>5.0474878939678565</v>
      </c>
      <c r="AS85">
        <v>3.0067911375495719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24.57365076758223</v>
      </c>
      <c r="BB85">
        <f t="shared" si="1"/>
        <v>563.31273123199321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80.00342997273701</v>
      </c>
      <c r="L86">
        <v>19.004007373029051</v>
      </c>
      <c r="M86">
        <v>0</v>
      </c>
      <c r="N86">
        <v>29.616871452132667</v>
      </c>
      <c r="O86">
        <v>49.70515912403912</v>
      </c>
      <c r="P86">
        <v>60.960908804666367</v>
      </c>
      <c r="Q86">
        <v>0.96094899136862011</v>
      </c>
      <c r="R86">
        <v>2.8291716789787285</v>
      </c>
      <c r="S86">
        <v>1.9616195121951219</v>
      </c>
      <c r="T86">
        <v>0</v>
      </c>
      <c r="U86">
        <v>275.79878289473686</v>
      </c>
      <c r="V86">
        <v>2.953850569391983</v>
      </c>
      <c r="W86">
        <v>8.3249027158257825</v>
      </c>
      <c r="X86">
        <v>24.942963739460492</v>
      </c>
      <c r="Y86">
        <v>0</v>
      </c>
      <c r="Z86">
        <v>1.6646651575871423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4.8595979999999992</v>
      </c>
      <c r="AI86">
        <v>0</v>
      </c>
      <c r="AJ86">
        <v>0</v>
      </c>
      <c r="AK86">
        <v>13.506812048215403</v>
      </c>
      <c r="AL86">
        <v>0.64921987278212057</v>
      </c>
      <c r="AM86">
        <v>1.3553805170110624</v>
      </c>
      <c r="AN86">
        <v>0</v>
      </c>
      <c r="AO86">
        <v>0</v>
      </c>
      <c r="AP86">
        <v>0.91104726361928612</v>
      </c>
      <c r="AQ86">
        <v>0</v>
      </c>
      <c r="AR86">
        <v>5.0474878939678565</v>
      </c>
      <c r="AS86">
        <v>3.0067911375495719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24.581059262466475</v>
      </c>
      <c r="BB86">
        <f t="shared" si="1"/>
        <v>563.48255945682786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80.003546894993505</v>
      </c>
      <c r="L87">
        <v>19.004007373029051</v>
      </c>
      <c r="M87">
        <v>0</v>
      </c>
      <c r="N87">
        <v>29.616871452132667</v>
      </c>
      <c r="O87">
        <v>49.70515912403912</v>
      </c>
      <c r="P87">
        <v>60.960908804666367</v>
      </c>
      <c r="Q87">
        <v>0.96094899136862011</v>
      </c>
      <c r="R87">
        <v>2.8291716789787285</v>
      </c>
      <c r="S87">
        <v>1.9616195121951219</v>
      </c>
      <c r="T87">
        <v>0</v>
      </c>
      <c r="U87">
        <v>275.79878289473686</v>
      </c>
      <c r="V87">
        <v>2.953850569391983</v>
      </c>
      <c r="W87">
        <v>8.6310665197326859</v>
      </c>
      <c r="X87">
        <v>24.942963739460492</v>
      </c>
      <c r="Y87">
        <v>0</v>
      </c>
      <c r="Z87">
        <v>1.6646651575871423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4.8595979999999992</v>
      </c>
      <c r="AI87">
        <v>0</v>
      </c>
      <c r="AJ87">
        <v>0</v>
      </c>
      <c r="AK87">
        <v>13.506812048215403</v>
      </c>
      <c r="AL87">
        <v>0.64921987278212057</v>
      </c>
      <c r="AM87">
        <v>0</v>
      </c>
      <c r="AN87">
        <v>0</v>
      </c>
      <c r="AO87">
        <v>0</v>
      </c>
      <c r="AP87">
        <v>0.91104726361928612</v>
      </c>
      <c r="AQ87">
        <v>0</v>
      </c>
      <c r="AR87">
        <v>5.0474878939678565</v>
      </c>
      <c r="AS87">
        <v>3.0067911375495719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24.537206891209046</v>
      </c>
      <c r="BB87">
        <f t="shared" si="1"/>
        <v>562.47731203723754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80.003597497837561</v>
      </c>
      <c r="L88">
        <v>19.004007373029051</v>
      </c>
      <c r="M88">
        <v>0</v>
      </c>
      <c r="N88">
        <v>29.616871452132667</v>
      </c>
      <c r="O88">
        <v>49.70515912403912</v>
      </c>
      <c r="P88">
        <v>60.960908804666367</v>
      </c>
      <c r="Q88">
        <v>0.96094899136862011</v>
      </c>
      <c r="R88">
        <v>2.8291716789787285</v>
      </c>
      <c r="S88">
        <v>1.9616195121951219</v>
      </c>
      <c r="T88">
        <v>0</v>
      </c>
      <c r="U88">
        <v>275.79878289473686</v>
      </c>
      <c r="V88">
        <v>2.953850569391983</v>
      </c>
      <c r="W88">
        <v>8.6310665197326859</v>
      </c>
      <c r="X88">
        <v>24.942963739460492</v>
      </c>
      <c r="Y88">
        <v>0</v>
      </c>
      <c r="Z88">
        <v>1.6646651575871423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13.506812048215403</v>
      </c>
      <c r="AL88">
        <v>0.64921987278212057</v>
      </c>
      <c r="AM88">
        <v>0</v>
      </c>
      <c r="AN88">
        <v>0</v>
      </c>
      <c r="AO88">
        <v>0</v>
      </c>
      <c r="AP88">
        <v>0.91104726361928612</v>
      </c>
      <c r="AQ88">
        <v>0</v>
      </c>
      <c r="AR88">
        <v>5.0474878939678565</v>
      </c>
      <c r="AS88">
        <v>3.0067911375495719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24.334077810007926</v>
      </c>
      <c r="BB88">
        <f t="shared" si="1"/>
        <v>557.8208937212828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80.003586442123151</v>
      </c>
      <c r="L89">
        <v>19.004615385456777</v>
      </c>
      <c r="M89">
        <v>0</v>
      </c>
      <c r="N89">
        <v>29.616871452132667</v>
      </c>
      <c r="O89">
        <v>49.70515912403912</v>
      </c>
      <c r="P89">
        <v>60.960908804666367</v>
      </c>
      <c r="Q89">
        <v>0.96094899136862011</v>
      </c>
      <c r="R89">
        <v>2.8291716789787285</v>
      </c>
      <c r="S89">
        <v>1.9616195121951219</v>
      </c>
      <c r="T89">
        <v>0</v>
      </c>
      <c r="U89">
        <v>275.79878289473686</v>
      </c>
      <c r="V89">
        <v>2.953850569391983</v>
      </c>
      <c r="W89">
        <v>8.942365684980123</v>
      </c>
      <c r="X89">
        <v>24.942963739460492</v>
      </c>
      <c r="Y89">
        <v>0</v>
      </c>
      <c r="Z89">
        <v>1.6646651575871423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13.506812048215403</v>
      </c>
      <c r="AL89">
        <v>0.64921987278212057</v>
      </c>
      <c r="AM89">
        <v>0</v>
      </c>
      <c r="AN89">
        <v>0</v>
      </c>
      <c r="AO89">
        <v>0</v>
      </c>
      <c r="AP89">
        <v>0.91104726361928612</v>
      </c>
      <c r="AQ89">
        <v>0</v>
      </c>
      <c r="AR89">
        <v>5.0474878939678565</v>
      </c>
      <c r="AS89">
        <v>2.6651102421206425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24.332832806476951</v>
      </c>
      <c r="BB89">
        <f t="shared" si="1"/>
        <v>557.79235395134538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80.003608722138082</v>
      </c>
      <c r="L90">
        <v>19.004651614748798</v>
      </c>
      <c r="M90">
        <v>0</v>
      </c>
      <c r="N90">
        <v>29.616871452132667</v>
      </c>
      <c r="O90">
        <v>49.70515912403912</v>
      </c>
      <c r="P90">
        <v>60.960908804666367</v>
      </c>
      <c r="Q90">
        <v>0.96094899136862011</v>
      </c>
      <c r="R90">
        <v>2.8291716789787285</v>
      </c>
      <c r="S90">
        <v>1.9616195121951219</v>
      </c>
      <c r="T90">
        <v>0</v>
      </c>
      <c r="U90">
        <v>275.79878289473686</v>
      </c>
      <c r="V90">
        <v>2.953850569391983</v>
      </c>
      <c r="W90">
        <v>8.942365684980123</v>
      </c>
      <c r="X90">
        <v>24.942963739460492</v>
      </c>
      <c r="Y90">
        <v>0</v>
      </c>
      <c r="Z90">
        <v>1.6646651575871423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13.506812048215403</v>
      </c>
      <c r="AL90">
        <v>0.64921987278212057</v>
      </c>
      <c r="AM90">
        <v>0</v>
      </c>
      <c r="AN90">
        <v>0</v>
      </c>
      <c r="AO90">
        <v>0</v>
      </c>
      <c r="AP90">
        <v>0.91104726361928612</v>
      </c>
      <c r="AQ90">
        <v>0</v>
      </c>
      <c r="AR90">
        <v>5.0474878939678565</v>
      </c>
      <c r="AS90">
        <v>2.6651102421206425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24.332835252165985</v>
      </c>
      <c r="BB90">
        <f t="shared" si="1"/>
        <v>557.79241001496337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80.004727994593679</v>
      </c>
      <c r="L91">
        <v>19.525773802942584</v>
      </c>
      <c r="M91">
        <v>0</v>
      </c>
      <c r="N91">
        <v>29.616871452132667</v>
      </c>
      <c r="O91">
        <v>49.70515912403912</v>
      </c>
      <c r="P91">
        <v>60.960908804666367</v>
      </c>
      <c r="Q91">
        <v>0.91814573936300048</v>
      </c>
      <c r="R91">
        <v>5.0083090577441389</v>
      </c>
      <c r="S91">
        <v>1.9610081034957707</v>
      </c>
      <c r="T91">
        <v>0</v>
      </c>
      <c r="U91">
        <v>275.79878289473686</v>
      </c>
      <c r="V91">
        <v>0</v>
      </c>
      <c r="W91">
        <v>4.9982608695652182</v>
      </c>
      <c r="X91">
        <v>9.9975966765443136</v>
      </c>
      <c r="Y91">
        <v>0</v>
      </c>
      <c r="Z91">
        <v>1.6646651575871423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13.506812048215403</v>
      </c>
      <c r="AL91">
        <v>0.64921987278212057</v>
      </c>
      <c r="AM91">
        <v>0</v>
      </c>
      <c r="AN91">
        <v>0</v>
      </c>
      <c r="AO91">
        <v>0</v>
      </c>
      <c r="AP91">
        <v>0.91104726361928612</v>
      </c>
      <c r="AQ91">
        <v>0</v>
      </c>
      <c r="AR91">
        <v>5.0474878939678565</v>
      </c>
      <c r="AS91">
        <v>2.6651102421206425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23.53088727652122</v>
      </c>
      <c r="BB91">
        <f t="shared" si="1"/>
        <v>539.40899972159491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80.536151665249037</v>
      </c>
      <c r="L92">
        <v>19.525773802942584</v>
      </c>
      <c r="M92">
        <v>0</v>
      </c>
      <c r="N92">
        <v>29.616871452132667</v>
      </c>
      <c r="O92">
        <v>49.70515912403912</v>
      </c>
      <c r="P92">
        <v>60.960908804666367</v>
      </c>
      <c r="Q92">
        <v>0.91814573936300048</v>
      </c>
      <c r="R92">
        <v>2.8507845560717042</v>
      </c>
      <c r="S92">
        <v>1.9194999739094134</v>
      </c>
      <c r="T92">
        <v>0</v>
      </c>
      <c r="U92">
        <v>275.79878289473686</v>
      </c>
      <c r="V92">
        <v>0</v>
      </c>
      <c r="W92">
        <v>4.9982608695652182</v>
      </c>
      <c r="X92">
        <v>9.9975966765443136</v>
      </c>
      <c r="Y92">
        <v>0</v>
      </c>
      <c r="Z92">
        <v>1.6646651575871423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13.506812048215403</v>
      </c>
      <c r="AL92">
        <v>0.64921987278212057</v>
      </c>
      <c r="AM92">
        <v>0</v>
      </c>
      <c r="AN92">
        <v>0</v>
      </c>
      <c r="AO92">
        <v>0</v>
      </c>
      <c r="AP92">
        <v>0.91104726361928612</v>
      </c>
      <c r="AQ92">
        <v>0</v>
      </c>
      <c r="AR92">
        <v>5.0474878939678565</v>
      </c>
      <c r="AS92">
        <v>2.6651102421206425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23.461181221968005</v>
      </c>
      <c r="BB92">
        <f t="shared" si="1"/>
        <v>537.8110968155446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80.003921037968624</v>
      </c>
      <c r="L93">
        <v>23.690590974217905</v>
      </c>
      <c r="M93">
        <v>0</v>
      </c>
      <c r="N93">
        <v>29.616871452132667</v>
      </c>
      <c r="O93">
        <v>49.70515912403912</v>
      </c>
      <c r="P93">
        <v>60.960908804666367</v>
      </c>
      <c r="Q93">
        <v>0.91866215033558596</v>
      </c>
      <c r="R93">
        <v>2.8507845560717042</v>
      </c>
      <c r="S93">
        <v>1.9194999739094134</v>
      </c>
      <c r="T93">
        <v>0</v>
      </c>
      <c r="U93">
        <v>275.79878289473686</v>
      </c>
      <c r="V93">
        <v>0</v>
      </c>
      <c r="W93">
        <v>4.9982608695652182</v>
      </c>
      <c r="X93">
        <v>9.9975966765443136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13.506812048215403</v>
      </c>
      <c r="AL93">
        <v>0.64921987278212057</v>
      </c>
      <c r="AM93">
        <v>0</v>
      </c>
      <c r="AN93">
        <v>0</v>
      </c>
      <c r="AO93">
        <v>0</v>
      </c>
      <c r="AP93">
        <v>0.91104726361928612</v>
      </c>
      <c r="AQ93">
        <v>0</v>
      </c>
      <c r="AR93">
        <v>2.8041599999999995</v>
      </c>
      <c r="AS93">
        <v>2.6651102421206425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23.449690815930651</v>
      </c>
      <c r="BB93">
        <f t="shared" si="1"/>
        <v>537.54769712499444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85.168161442011424</v>
      </c>
      <c r="L94">
        <v>23.869210632750612</v>
      </c>
      <c r="M94">
        <v>0</v>
      </c>
      <c r="N94">
        <v>29.616871452132667</v>
      </c>
      <c r="O94">
        <v>49.70515912403912</v>
      </c>
      <c r="P94">
        <v>60.960908804666367</v>
      </c>
      <c r="Q94">
        <v>0.91866215033558596</v>
      </c>
      <c r="R94">
        <v>2.8507845560717042</v>
      </c>
      <c r="S94">
        <v>1.9194999739094134</v>
      </c>
      <c r="T94">
        <v>0</v>
      </c>
      <c r="U94">
        <v>275.79878289473686</v>
      </c>
      <c r="V94">
        <v>0</v>
      </c>
      <c r="W94">
        <v>4.9982608695652182</v>
      </c>
      <c r="X94">
        <v>9.9975966765443136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13.506812048215403</v>
      </c>
      <c r="AL94">
        <v>0.64921987278212057</v>
      </c>
      <c r="AM94">
        <v>0</v>
      </c>
      <c r="AN94">
        <v>0</v>
      </c>
      <c r="AO94">
        <v>0</v>
      </c>
      <c r="AP94">
        <v>0.91104726361928612</v>
      </c>
      <c r="AQ94">
        <v>0</v>
      </c>
      <c r="AR94">
        <v>2.8041599999999995</v>
      </c>
      <c r="AS94">
        <v>2.6651102421206425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23.673022366546306</v>
      </c>
      <c r="BB94">
        <f t="shared" si="1"/>
        <v>542.6672256369543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85.569766062128835</v>
      </c>
      <c r="L95">
        <v>22.542472236779751</v>
      </c>
      <c r="M95">
        <v>0</v>
      </c>
      <c r="N95">
        <v>29.616871452132667</v>
      </c>
      <c r="O95">
        <v>49.70515912403912</v>
      </c>
      <c r="P95">
        <v>60.960908804666367</v>
      </c>
      <c r="Q95">
        <v>1.7954993742816543</v>
      </c>
      <c r="R95">
        <v>3.3702426507750629</v>
      </c>
      <c r="S95">
        <v>2.4725099823068897</v>
      </c>
      <c r="T95">
        <v>0</v>
      </c>
      <c r="U95">
        <v>275.79878289473686</v>
      </c>
      <c r="V95">
        <v>0</v>
      </c>
      <c r="W95">
        <v>4.998957498891472</v>
      </c>
      <c r="X95">
        <v>9.9975966765443136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13.506812048215403</v>
      </c>
      <c r="AL95">
        <v>0.64921987278212057</v>
      </c>
      <c r="AM95">
        <v>0</v>
      </c>
      <c r="AN95">
        <v>0</v>
      </c>
      <c r="AO95">
        <v>0</v>
      </c>
      <c r="AP95">
        <v>0.91104726361928612</v>
      </c>
      <c r="AQ95">
        <v>0</v>
      </c>
      <c r="AR95">
        <v>1.9629121060321433</v>
      </c>
      <c r="AS95">
        <v>2.6651102421206425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23.680697694524177</v>
      </c>
      <c r="BB95">
        <f t="shared" si="1"/>
        <v>542.84317059552836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85.599542861535284</v>
      </c>
      <c r="L96">
        <v>19.890960244636528</v>
      </c>
      <c r="M96">
        <v>0</v>
      </c>
      <c r="N96">
        <v>29.616871452132667</v>
      </c>
      <c r="O96">
        <v>49.70515912403912</v>
      </c>
      <c r="P96">
        <v>60.960908804666367</v>
      </c>
      <c r="Q96">
        <v>1.7954993742816543</v>
      </c>
      <c r="R96">
        <v>3.3702426507750629</v>
      </c>
      <c r="S96">
        <v>2.4725099823068897</v>
      </c>
      <c r="T96">
        <v>0</v>
      </c>
      <c r="U96">
        <v>275.79878289473686</v>
      </c>
      <c r="V96">
        <v>0</v>
      </c>
      <c r="W96">
        <v>4.998957498891472</v>
      </c>
      <c r="X96">
        <v>9.99850902042642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13.506812048215403</v>
      </c>
      <c r="AL96">
        <v>0.64921987278212057</v>
      </c>
      <c r="AM96">
        <v>0</v>
      </c>
      <c r="AN96">
        <v>0</v>
      </c>
      <c r="AO96">
        <v>0</v>
      </c>
      <c r="AP96">
        <v>0.91104726361928612</v>
      </c>
      <c r="AQ96">
        <v>0</v>
      </c>
      <c r="AR96">
        <v>1.9629121060321433</v>
      </c>
      <c r="AS96">
        <v>2.6651102421206425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23.571147299442046</v>
      </c>
      <c r="BB96">
        <f t="shared" si="1"/>
        <v>540.33189814175591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85.569766062128835</v>
      </c>
      <c r="L97">
        <v>17.429517447397647</v>
      </c>
      <c r="M97">
        <v>0</v>
      </c>
      <c r="N97">
        <v>29.616871452132667</v>
      </c>
      <c r="O97">
        <v>49.70515912403912</v>
      </c>
      <c r="P97">
        <v>60.960908804666367</v>
      </c>
      <c r="Q97">
        <v>1.7954993742816543</v>
      </c>
      <c r="R97">
        <v>3.3828068673958631</v>
      </c>
      <c r="S97">
        <v>2.4725099823068897</v>
      </c>
      <c r="T97">
        <v>0</v>
      </c>
      <c r="U97">
        <v>275.79878289473686</v>
      </c>
      <c r="V97">
        <v>0</v>
      </c>
      <c r="W97">
        <v>4.998957498891472</v>
      </c>
      <c r="X97">
        <v>9.99850902042642</v>
      </c>
      <c r="Y97">
        <v>0</v>
      </c>
      <c r="Z97">
        <v>0.27939999999999993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13.506812048215403</v>
      </c>
      <c r="AL97">
        <v>0.64921987278212057</v>
      </c>
      <c r="AM97">
        <v>0</v>
      </c>
      <c r="AN97">
        <v>0</v>
      </c>
      <c r="AO97">
        <v>0</v>
      </c>
      <c r="AP97">
        <v>0.91104726361928612</v>
      </c>
      <c r="AQ97">
        <v>0</v>
      </c>
      <c r="AR97">
        <v>1.9629121060321433</v>
      </c>
      <c r="AS97">
        <v>2.6651102421206425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23.479218424557025</v>
      </c>
      <c r="BB97">
        <f t="shared" si="1"/>
        <v>538.22457163661625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85.599542861535284</v>
      </c>
      <c r="L98">
        <v>14.859919886291193</v>
      </c>
      <c r="M98">
        <v>0</v>
      </c>
      <c r="N98">
        <v>29.616871452132667</v>
      </c>
      <c r="O98">
        <v>49.70515912403912</v>
      </c>
      <c r="P98">
        <v>60.960908804666367</v>
      </c>
      <c r="Q98">
        <v>1.7954993742816543</v>
      </c>
      <c r="R98">
        <v>3.3828068673958631</v>
      </c>
      <c r="S98">
        <v>2.4725099823068897</v>
      </c>
      <c r="T98">
        <v>0</v>
      </c>
      <c r="U98">
        <v>275.79878289473686</v>
      </c>
      <c r="V98">
        <v>0</v>
      </c>
      <c r="W98">
        <v>4.998957498891472</v>
      </c>
      <c r="X98">
        <v>9.99850902042642</v>
      </c>
      <c r="Y98">
        <v>0</v>
      </c>
      <c r="Z98">
        <v>1.6646651575871423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13.506812048215403</v>
      </c>
      <c r="AL98">
        <v>0.64921987278212057</v>
      </c>
      <c r="AM98">
        <v>0</v>
      </c>
      <c r="AN98">
        <v>0</v>
      </c>
      <c r="AO98">
        <v>0</v>
      </c>
      <c r="AP98">
        <v>0.91104726361928612</v>
      </c>
      <c r="AQ98">
        <v>0</v>
      </c>
      <c r="AR98">
        <v>2.8041599999999995</v>
      </c>
      <c r="AS98">
        <v>2.6651102421206425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23.46612216227296</v>
      </c>
      <c r="BB98">
        <f t="shared" si="1"/>
        <v>537.92436018875537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2.5555035787792293</v>
      </c>
      <c r="L99">
        <f t="shared" si="2"/>
        <v>0.63022227637894157</v>
      </c>
      <c r="M99">
        <f t="shared" si="2"/>
        <v>0</v>
      </c>
      <c r="N99">
        <f t="shared" si="2"/>
        <v>0.71080736031073366</v>
      </c>
      <c r="O99">
        <f t="shared" si="2"/>
        <v>1.1929388366420555</v>
      </c>
      <c r="P99">
        <f t="shared" si="2"/>
        <v>1.4630558749495421</v>
      </c>
      <c r="Q99">
        <f t="shared" si="2"/>
        <v>7.469901312239266E-2</v>
      </c>
      <c r="R99">
        <f t="shared" si="2"/>
        <v>0.16046559821146233</v>
      </c>
      <c r="S99">
        <f t="shared" si="2"/>
        <v>0.1008110933207538</v>
      </c>
      <c r="T99">
        <f t="shared" si="2"/>
        <v>0</v>
      </c>
      <c r="U99">
        <f t="shared" si="2"/>
        <v>6.0705569973301836</v>
      </c>
      <c r="V99">
        <f t="shared" si="2"/>
        <v>3.6760098748368254E-2</v>
      </c>
      <c r="W99">
        <f t="shared" si="2"/>
        <v>0.19002749360520654</v>
      </c>
      <c r="X99">
        <f t="shared" si="2"/>
        <v>0.44101300485624823</v>
      </c>
      <c r="Y99">
        <f t="shared" si="2"/>
        <v>0</v>
      </c>
      <c r="Z99">
        <f t="shared" si="2"/>
        <v>3.2918208810791036E-2</v>
      </c>
      <c r="AA99">
        <f t="shared" si="2"/>
        <v>2.1853078074514708E-2</v>
      </c>
      <c r="AB99">
        <f t="shared" si="2"/>
        <v>3.8775268293049434E-2</v>
      </c>
      <c r="AC99">
        <f t="shared" si="2"/>
        <v>0</v>
      </c>
      <c r="AD99">
        <f t="shared" si="2"/>
        <v>3.1702398009496965E-2</v>
      </c>
      <c r="AE99">
        <f t="shared" si="2"/>
        <v>6.9168872166875381E-2</v>
      </c>
      <c r="AF99">
        <f t="shared" si="2"/>
        <v>0</v>
      </c>
      <c r="AG99">
        <f t="shared" si="2"/>
        <v>0</v>
      </c>
      <c r="AH99">
        <f t="shared" si="2"/>
        <v>0.17980512580533817</v>
      </c>
      <c r="AI99">
        <f t="shared" si="2"/>
        <v>1.3907865361615531E-2</v>
      </c>
      <c r="AJ99">
        <f t="shared" si="2"/>
        <v>0</v>
      </c>
      <c r="AK99">
        <f t="shared" si="2"/>
        <v>0.32416348915716897</v>
      </c>
      <c r="AL99">
        <f t="shared" si="2"/>
        <v>6.8433687360228951E-2</v>
      </c>
      <c r="AM99">
        <f t="shared" si="2"/>
        <v>3.42233580545293E-2</v>
      </c>
      <c r="AN99">
        <f t="shared" si="2"/>
        <v>0</v>
      </c>
      <c r="AO99">
        <f t="shared" si="2"/>
        <v>0</v>
      </c>
      <c r="AP99">
        <f t="shared" si="2"/>
        <v>1.9115722168649516E-2</v>
      </c>
      <c r="AQ99">
        <f t="shared" si="2"/>
        <v>0</v>
      </c>
      <c r="AR99">
        <f t="shared" si="2"/>
        <v>8.7419688622938793E-2</v>
      </c>
      <c r="AS99">
        <f t="shared" si="2"/>
        <v>7.8210735916301344E-2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0.6113901546655659</v>
      </c>
      <c r="BB99">
        <f t="shared" si="1"/>
        <v>14.015168569391047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4.9050306479653534</v>
      </c>
      <c r="L3">
        <v>309.99744436036235</v>
      </c>
      <c r="M3">
        <v>27.778886831556278</v>
      </c>
      <c r="N3">
        <v>35.804553425299339</v>
      </c>
      <c r="O3">
        <v>0</v>
      </c>
      <c r="P3">
        <v>37.728759686503835</v>
      </c>
      <c r="Q3">
        <v>3.2356233500943121</v>
      </c>
      <c r="R3">
        <v>6.0607789602289266</v>
      </c>
      <c r="S3">
        <v>3.7106943639233698</v>
      </c>
      <c r="T3">
        <v>0</v>
      </c>
      <c r="U3">
        <v>17.126092327669554</v>
      </c>
      <c r="V3">
        <v>2</v>
      </c>
      <c r="W3">
        <v>4.9995836273817922</v>
      </c>
      <c r="X3">
        <v>9.9992129221732764</v>
      </c>
      <c r="Y3">
        <v>0</v>
      </c>
      <c r="Z3">
        <v>2.0107057887706112</v>
      </c>
      <c r="AA3">
        <v>0</v>
      </c>
      <c r="AB3">
        <v>8.1869235504070126</v>
      </c>
      <c r="AC3">
        <v>0</v>
      </c>
      <c r="AD3">
        <v>0</v>
      </c>
      <c r="AE3">
        <v>0</v>
      </c>
      <c r="AF3">
        <v>2.7468576627008972</v>
      </c>
      <c r="AG3">
        <v>13.173285610519724</v>
      </c>
      <c r="AH3">
        <v>0</v>
      </c>
      <c r="AI3">
        <v>0</v>
      </c>
      <c r="AJ3">
        <v>0</v>
      </c>
      <c r="AK3">
        <v>16.315967637445208</v>
      </c>
      <c r="AL3">
        <v>0</v>
      </c>
      <c r="AM3">
        <v>0</v>
      </c>
      <c r="AN3">
        <v>0.73273235535378833</v>
      </c>
      <c r="AO3">
        <v>0</v>
      </c>
      <c r="AP3">
        <v>0.90392494886245023</v>
      </c>
      <c r="AQ3">
        <v>0</v>
      </c>
      <c r="AR3">
        <v>10.83863052807347</v>
      </c>
      <c r="AS3">
        <v>5.1175712844917545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21.877002262556907</v>
      </c>
      <c r="BB3">
        <f>SUM(B3:AZ3)-BA3</f>
        <v>501.49625760722648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4.9050870293632505</v>
      </c>
      <c r="L4">
        <v>309.99744436036235</v>
      </c>
      <c r="M4">
        <v>27.778886831556278</v>
      </c>
      <c r="N4">
        <v>35.804553425299339</v>
      </c>
      <c r="O4">
        <v>0</v>
      </c>
      <c r="P4">
        <v>37.728759686503835</v>
      </c>
      <c r="Q4">
        <v>3.2356233500943121</v>
      </c>
      <c r="R4">
        <v>6.0607789602289266</v>
      </c>
      <c r="S4">
        <v>3.7106943639233698</v>
      </c>
      <c r="T4">
        <v>0</v>
      </c>
      <c r="U4">
        <v>17.126092327669554</v>
      </c>
      <c r="V4">
        <v>2</v>
      </c>
      <c r="W4">
        <v>4.9995836273817922</v>
      </c>
      <c r="X4">
        <v>9.9992129221732764</v>
      </c>
      <c r="Y4">
        <v>0</v>
      </c>
      <c r="Z4">
        <v>2.0107057887706112</v>
      </c>
      <c r="AA4">
        <v>0</v>
      </c>
      <c r="AB4">
        <v>8.1869235504070126</v>
      </c>
      <c r="AC4">
        <v>0</v>
      </c>
      <c r="AD4">
        <v>0</v>
      </c>
      <c r="AE4">
        <v>0</v>
      </c>
      <c r="AF4">
        <v>2.7468576627008972</v>
      </c>
      <c r="AG4">
        <v>13.173285610519724</v>
      </c>
      <c r="AH4">
        <v>0</v>
      </c>
      <c r="AI4">
        <v>0</v>
      </c>
      <c r="AJ4">
        <v>0</v>
      </c>
      <c r="AK4">
        <v>16.315967637445208</v>
      </c>
      <c r="AL4">
        <v>0</v>
      </c>
      <c r="AM4">
        <v>0</v>
      </c>
      <c r="AN4">
        <v>0.73273235535378833</v>
      </c>
      <c r="AO4">
        <v>0</v>
      </c>
      <c r="AP4">
        <v>0.90392494886245023</v>
      </c>
      <c r="AQ4">
        <v>0</v>
      </c>
      <c r="AR4">
        <v>10.83863052807347</v>
      </c>
      <c r="AS4">
        <v>5.1175712844917545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21.877004619299342</v>
      </c>
      <c r="BB4">
        <f t="shared" ref="BB4:BB67" si="0">SUM(B4:AZ4)-BA4</f>
        <v>501.49631163188189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4.9153034543424736</v>
      </c>
      <c r="L5">
        <v>309.99744436036235</v>
      </c>
      <c r="M5">
        <v>28.989687546735741</v>
      </c>
      <c r="N5">
        <v>35.804553425299339</v>
      </c>
      <c r="O5">
        <v>0</v>
      </c>
      <c r="P5">
        <v>37.728759686503835</v>
      </c>
      <c r="Q5">
        <v>3.5173851187329572</v>
      </c>
      <c r="R5">
        <v>6.2622992687983192</v>
      </c>
      <c r="S5">
        <v>3.878871704057699</v>
      </c>
      <c r="T5">
        <v>0</v>
      </c>
      <c r="U5">
        <v>17.126092327669554</v>
      </c>
      <c r="V5">
        <v>2</v>
      </c>
      <c r="W5">
        <v>4.9995836273817922</v>
      </c>
      <c r="X5">
        <v>9.9992129221732764</v>
      </c>
      <c r="Y5">
        <v>0</v>
      </c>
      <c r="Z5">
        <v>2.0107057887706112</v>
      </c>
      <c r="AA5">
        <v>0</v>
      </c>
      <c r="AB5">
        <v>8.1869235504070126</v>
      </c>
      <c r="AC5">
        <v>0</v>
      </c>
      <c r="AD5">
        <v>0</v>
      </c>
      <c r="AE5">
        <v>0</v>
      </c>
      <c r="AF5">
        <v>2.7468576627008972</v>
      </c>
      <c r="AG5">
        <v>13.173285610519724</v>
      </c>
      <c r="AH5">
        <v>0</v>
      </c>
      <c r="AI5">
        <v>0</v>
      </c>
      <c r="AJ5">
        <v>0</v>
      </c>
      <c r="AK5">
        <v>16.315967637445208</v>
      </c>
      <c r="AL5">
        <v>0</v>
      </c>
      <c r="AM5">
        <v>0</v>
      </c>
      <c r="AN5">
        <v>0.73273235535378833</v>
      </c>
      <c r="AO5">
        <v>0</v>
      </c>
      <c r="AP5">
        <v>2.3580647359632643</v>
      </c>
      <c r="AQ5">
        <v>0</v>
      </c>
      <c r="AR5">
        <v>2.7096574719265289</v>
      </c>
      <c r="AS5">
        <v>5.1175712844917545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21.676266108756764</v>
      </c>
      <c r="BB5">
        <f t="shared" si="0"/>
        <v>496.89469343087933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4.9155009898631548</v>
      </c>
      <c r="L6">
        <v>309.99744436036235</v>
      </c>
      <c r="M6">
        <v>28.989687546735741</v>
      </c>
      <c r="N6">
        <v>35.804553425299339</v>
      </c>
      <c r="O6">
        <v>0</v>
      </c>
      <c r="P6">
        <v>37.728759686503835</v>
      </c>
      <c r="Q6">
        <v>3.5173851187329572</v>
      </c>
      <c r="R6">
        <v>6.2622992687983192</v>
      </c>
      <c r="S6">
        <v>3.878871704057699</v>
      </c>
      <c r="T6">
        <v>0</v>
      </c>
      <c r="U6">
        <v>17.126092327669554</v>
      </c>
      <c r="V6">
        <v>2</v>
      </c>
      <c r="W6">
        <v>4.9995836273817922</v>
      </c>
      <c r="X6">
        <v>9.9992129221732764</v>
      </c>
      <c r="Y6">
        <v>0</v>
      </c>
      <c r="Z6">
        <v>2.0107057887706112</v>
      </c>
      <c r="AA6">
        <v>0</v>
      </c>
      <c r="AB6">
        <v>8.1869235504070126</v>
      </c>
      <c r="AC6">
        <v>0</v>
      </c>
      <c r="AD6">
        <v>0</v>
      </c>
      <c r="AE6">
        <v>0</v>
      </c>
      <c r="AF6">
        <v>2.7468576627008972</v>
      </c>
      <c r="AG6">
        <v>13.173285610519724</v>
      </c>
      <c r="AH6">
        <v>0</v>
      </c>
      <c r="AI6">
        <v>0</v>
      </c>
      <c r="AJ6">
        <v>0</v>
      </c>
      <c r="AK6">
        <v>16.315967637445208</v>
      </c>
      <c r="AL6">
        <v>0</v>
      </c>
      <c r="AM6">
        <v>0</v>
      </c>
      <c r="AN6">
        <v>0.73273235535378833</v>
      </c>
      <c r="AO6">
        <v>0</v>
      </c>
      <c r="AP6">
        <v>2.3580647359632643</v>
      </c>
      <c r="AQ6">
        <v>0</v>
      </c>
      <c r="AR6">
        <v>1.6935360000000002</v>
      </c>
      <c r="AS6">
        <v>5.1175712844917545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21.633800488214998</v>
      </c>
      <c r="BB6">
        <f t="shared" si="0"/>
        <v>495.92123511501529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4.9153034543424736</v>
      </c>
      <c r="L7">
        <v>309.99744436036235</v>
      </c>
      <c r="M7">
        <v>28.989687546735741</v>
      </c>
      <c r="N7">
        <v>35.804553425299339</v>
      </c>
      <c r="O7">
        <v>0</v>
      </c>
      <c r="P7">
        <v>37.728759686503835</v>
      </c>
      <c r="Q7">
        <v>3.2315287166839184</v>
      </c>
      <c r="R7">
        <v>6.2622992687983192</v>
      </c>
      <c r="S7">
        <v>3.878871704057699</v>
      </c>
      <c r="T7">
        <v>0</v>
      </c>
      <c r="U7">
        <v>17.126092327669554</v>
      </c>
      <c r="V7">
        <v>2</v>
      </c>
      <c r="W7">
        <v>4.9995836273817922</v>
      </c>
      <c r="X7">
        <v>9.9992129221732764</v>
      </c>
      <c r="Y7">
        <v>0</v>
      </c>
      <c r="Z7">
        <v>2.0107057887706112</v>
      </c>
      <c r="AA7">
        <v>0</v>
      </c>
      <c r="AB7">
        <v>4.0603164996869126</v>
      </c>
      <c r="AC7">
        <v>0</v>
      </c>
      <c r="AD7">
        <v>0</v>
      </c>
      <c r="AE7">
        <v>0</v>
      </c>
      <c r="AF7">
        <v>2.7468576627008972</v>
      </c>
      <c r="AG7">
        <v>13.173285610519724</v>
      </c>
      <c r="AH7">
        <v>0</v>
      </c>
      <c r="AI7">
        <v>0</v>
      </c>
      <c r="AJ7">
        <v>0</v>
      </c>
      <c r="AK7">
        <v>16.315967637445208</v>
      </c>
      <c r="AL7">
        <v>0</v>
      </c>
      <c r="AM7">
        <v>0</v>
      </c>
      <c r="AN7">
        <v>0.73273235535378833</v>
      </c>
      <c r="AO7">
        <v>0</v>
      </c>
      <c r="AP7">
        <v>2.3580647359632643</v>
      </c>
      <c r="AQ7">
        <v>0</v>
      </c>
      <c r="AR7">
        <v>1.6935360000000002</v>
      </c>
      <c r="AS7">
        <v>2.9714931175120016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21.359645191524727</v>
      </c>
      <c r="BB7">
        <f t="shared" si="0"/>
        <v>489.63665125643593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4.9155009898631548</v>
      </c>
      <c r="L8">
        <v>309.99744436036235</v>
      </c>
      <c r="M8">
        <v>28.989687546735741</v>
      </c>
      <c r="N8">
        <v>35.804553425299339</v>
      </c>
      <c r="O8">
        <v>0</v>
      </c>
      <c r="P8">
        <v>37.728759686503835</v>
      </c>
      <c r="Q8">
        <v>3.2315287166839184</v>
      </c>
      <c r="R8">
        <v>6.2622992687983192</v>
      </c>
      <c r="S8">
        <v>3.878871704057699</v>
      </c>
      <c r="T8">
        <v>0</v>
      </c>
      <c r="U8">
        <v>17.126092327669554</v>
      </c>
      <c r="V8">
        <v>2</v>
      </c>
      <c r="W8">
        <v>4.9995836273817922</v>
      </c>
      <c r="X8">
        <v>9.9992129221732764</v>
      </c>
      <c r="Y8">
        <v>0</v>
      </c>
      <c r="Z8">
        <v>2.0107057887706112</v>
      </c>
      <c r="AA8">
        <v>0</v>
      </c>
      <c r="AB8">
        <v>4.0603164996869126</v>
      </c>
      <c r="AC8">
        <v>0</v>
      </c>
      <c r="AD8">
        <v>0</v>
      </c>
      <c r="AE8">
        <v>0</v>
      </c>
      <c r="AF8">
        <v>2.7468576627008972</v>
      </c>
      <c r="AG8">
        <v>13.173285610519724</v>
      </c>
      <c r="AH8">
        <v>0</v>
      </c>
      <c r="AI8">
        <v>0</v>
      </c>
      <c r="AJ8">
        <v>0</v>
      </c>
      <c r="AK8">
        <v>16.315967637445208</v>
      </c>
      <c r="AL8">
        <v>0</v>
      </c>
      <c r="AM8">
        <v>0</v>
      </c>
      <c r="AN8">
        <v>0.73273235535378833</v>
      </c>
      <c r="AO8">
        <v>0</v>
      </c>
      <c r="AP8">
        <v>2.3580647359632643</v>
      </c>
      <c r="AQ8">
        <v>0</v>
      </c>
      <c r="AR8">
        <v>1.6935360000000002</v>
      </c>
      <c r="AS8">
        <v>2.9714931175120016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21.359653448509491</v>
      </c>
      <c r="BB8">
        <f t="shared" si="0"/>
        <v>489.6368405349719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4.9153034543424736</v>
      </c>
      <c r="L9">
        <v>309.99744436036235</v>
      </c>
      <c r="M9">
        <v>28.989687546735741</v>
      </c>
      <c r="N9">
        <v>35.804553425299339</v>
      </c>
      <c r="O9">
        <v>0</v>
      </c>
      <c r="P9">
        <v>37.728759686503835</v>
      </c>
      <c r="Q9">
        <v>3.2315287166839184</v>
      </c>
      <c r="R9">
        <v>6.2622992687983192</v>
      </c>
      <c r="S9">
        <v>3.878871704057699</v>
      </c>
      <c r="T9">
        <v>0</v>
      </c>
      <c r="U9">
        <v>17.126092327669554</v>
      </c>
      <c r="V9">
        <v>2</v>
      </c>
      <c r="W9">
        <v>4.9995836273817922</v>
      </c>
      <c r="X9">
        <v>9.9992129221732764</v>
      </c>
      <c r="Y9">
        <v>0</v>
      </c>
      <c r="Z9">
        <v>2.0107057887706112</v>
      </c>
      <c r="AA9">
        <v>0</v>
      </c>
      <c r="AB9">
        <v>4.0603164996869126</v>
      </c>
      <c r="AC9">
        <v>0</v>
      </c>
      <c r="AD9">
        <v>0</v>
      </c>
      <c r="AE9">
        <v>0</v>
      </c>
      <c r="AF9">
        <v>2.7468576627008972</v>
      </c>
      <c r="AG9">
        <v>13.173285610519724</v>
      </c>
      <c r="AH9">
        <v>0</v>
      </c>
      <c r="AI9">
        <v>0</v>
      </c>
      <c r="AJ9">
        <v>0</v>
      </c>
      <c r="AK9">
        <v>16.315967637445208</v>
      </c>
      <c r="AL9">
        <v>0</v>
      </c>
      <c r="AM9">
        <v>0</v>
      </c>
      <c r="AN9">
        <v>0.73273235535378833</v>
      </c>
      <c r="AO9">
        <v>0</v>
      </c>
      <c r="AP9">
        <v>2.3580647359632643</v>
      </c>
      <c r="AQ9">
        <v>0</v>
      </c>
      <c r="AR9">
        <v>1.6935360000000002</v>
      </c>
      <c r="AS9">
        <v>2.9714931175120016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21.359645191524727</v>
      </c>
      <c r="BB9">
        <f t="shared" si="0"/>
        <v>489.63665125643593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4.9155009898631548</v>
      </c>
      <c r="L10">
        <v>309.99744436036235</v>
      </c>
      <c r="M10">
        <v>28.989687546735741</v>
      </c>
      <c r="N10">
        <v>35.804553425299339</v>
      </c>
      <c r="O10">
        <v>0</v>
      </c>
      <c r="P10">
        <v>37.728759686503835</v>
      </c>
      <c r="Q10">
        <v>3.4663067691825287</v>
      </c>
      <c r="R10">
        <v>6.2622992687983192</v>
      </c>
      <c r="S10">
        <v>3.878871704057699</v>
      </c>
      <c r="T10">
        <v>0</v>
      </c>
      <c r="U10">
        <v>17.126092327669554</v>
      </c>
      <c r="V10">
        <v>2</v>
      </c>
      <c r="W10">
        <v>4.9995836273817922</v>
      </c>
      <c r="X10">
        <v>9.9992129221732764</v>
      </c>
      <c r="Y10">
        <v>0</v>
      </c>
      <c r="Z10">
        <v>2.0107057887706112</v>
      </c>
      <c r="AA10">
        <v>0</v>
      </c>
      <c r="AB10">
        <v>4.0603164996869126</v>
      </c>
      <c r="AC10">
        <v>0</v>
      </c>
      <c r="AD10">
        <v>0</v>
      </c>
      <c r="AE10">
        <v>0</v>
      </c>
      <c r="AF10">
        <v>2.7468576627008972</v>
      </c>
      <c r="AG10">
        <v>13.173285610519724</v>
      </c>
      <c r="AH10">
        <v>0</v>
      </c>
      <c r="AI10">
        <v>0</v>
      </c>
      <c r="AJ10">
        <v>0</v>
      </c>
      <c r="AK10">
        <v>16.315967637445208</v>
      </c>
      <c r="AL10">
        <v>0</v>
      </c>
      <c r="AM10">
        <v>0</v>
      </c>
      <c r="AN10">
        <v>0.73273235535378833</v>
      </c>
      <c r="AO10">
        <v>0</v>
      </c>
      <c r="AP10">
        <v>2.3580647359632643</v>
      </c>
      <c r="AQ10">
        <v>0</v>
      </c>
      <c r="AR10">
        <v>1.6935360000000002</v>
      </c>
      <c r="AS10">
        <v>2.9714931175120016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21.369467171103935</v>
      </c>
      <c r="BB10">
        <f t="shared" si="0"/>
        <v>489.86180486487615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4.9153034543424736</v>
      </c>
      <c r="L11">
        <v>309.99744436036235</v>
      </c>
      <c r="M11">
        <v>28.989687546735741</v>
      </c>
      <c r="N11">
        <v>35.804553425299339</v>
      </c>
      <c r="O11">
        <v>0</v>
      </c>
      <c r="P11">
        <v>37.728759686503835</v>
      </c>
      <c r="Q11">
        <v>3.5076353067662245</v>
      </c>
      <c r="R11">
        <v>6.2622992687983192</v>
      </c>
      <c r="S11">
        <v>3.878871704057699</v>
      </c>
      <c r="T11">
        <v>0</v>
      </c>
      <c r="U11">
        <v>17.126092327669554</v>
      </c>
      <c r="V11">
        <v>2</v>
      </c>
      <c r="W11">
        <v>4.9995836273817922</v>
      </c>
      <c r="X11">
        <v>9.9992129221732764</v>
      </c>
      <c r="Y11">
        <v>0</v>
      </c>
      <c r="Z11">
        <v>2.0107057887706112</v>
      </c>
      <c r="AA11">
        <v>0</v>
      </c>
      <c r="AB11">
        <v>4.0603164996869126</v>
      </c>
      <c r="AC11">
        <v>0</v>
      </c>
      <c r="AD11">
        <v>0</v>
      </c>
      <c r="AE11">
        <v>0</v>
      </c>
      <c r="AF11">
        <v>2.7468576627008972</v>
      </c>
      <c r="AG11">
        <v>13.173285610519724</v>
      </c>
      <c r="AH11">
        <v>0</v>
      </c>
      <c r="AI11">
        <v>0</v>
      </c>
      <c r="AJ11">
        <v>0</v>
      </c>
      <c r="AK11">
        <v>16.315967637445208</v>
      </c>
      <c r="AL11">
        <v>0</v>
      </c>
      <c r="AM11">
        <v>0</v>
      </c>
      <c r="AN11">
        <v>0.73273235535378833</v>
      </c>
      <c r="AO11">
        <v>0</v>
      </c>
      <c r="AP11">
        <v>0.90392494886245023</v>
      </c>
      <c r="AQ11">
        <v>0</v>
      </c>
      <c r="AR11">
        <v>1.6935360000000002</v>
      </c>
      <c r="AS11">
        <v>2.9714931175120016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21.31040340388935</v>
      </c>
      <c r="BB11">
        <f t="shared" si="0"/>
        <v>488.50785984705288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4.9155009898631548</v>
      </c>
      <c r="L12">
        <v>309.99744436036235</v>
      </c>
      <c r="M12">
        <v>28.989687546735741</v>
      </c>
      <c r="N12">
        <v>35.804553425299339</v>
      </c>
      <c r="O12">
        <v>0</v>
      </c>
      <c r="P12">
        <v>37.728759686503835</v>
      </c>
      <c r="Q12">
        <v>3.5076353067662245</v>
      </c>
      <c r="R12">
        <v>6.2622992687983192</v>
      </c>
      <c r="S12">
        <v>3.878871704057699</v>
      </c>
      <c r="T12">
        <v>0</v>
      </c>
      <c r="U12">
        <v>17.126092327669554</v>
      </c>
      <c r="V12">
        <v>2</v>
      </c>
      <c r="W12">
        <v>4.9995836273817922</v>
      </c>
      <c r="X12">
        <v>9.9992129221732764</v>
      </c>
      <c r="Y12">
        <v>0</v>
      </c>
      <c r="Z12">
        <v>0</v>
      </c>
      <c r="AA12">
        <v>0</v>
      </c>
      <c r="AB12">
        <v>4.0603164996869126</v>
      </c>
      <c r="AC12">
        <v>0</v>
      </c>
      <c r="AD12">
        <v>0</v>
      </c>
      <c r="AE12">
        <v>0</v>
      </c>
      <c r="AF12">
        <v>2.7468576627008972</v>
      </c>
      <c r="AG12">
        <v>13.173285610519724</v>
      </c>
      <c r="AH12">
        <v>0</v>
      </c>
      <c r="AI12">
        <v>0</v>
      </c>
      <c r="AJ12">
        <v>0</v>
      </c>
      <c r="AK12">
        <v>16.315967637445208</v>
      </c>
      <c r="AL12">
        <v>0</v>
      </c>
      <c r="AM12">
        <v>0</v>
      </c>
      <c r="AN12">
        <v>0.73273235535378833</v>
      </c>
      <c r="AO12">
        <v>0</v>
      </c>
      <c r="AP12">
        <v>0.90392494886245023</v>
      </c>
      <c r="AQ12">
        <v>0</v>
      </c>
      <c r="AR12">
        <v>1.6935360000000002</v>
      </c>
      <c r="AS12">
        <v>2.9714931175120016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21.226364158903504</v>
      </c>
      <c r="BB12">
        <f t="shared" si="0"/>
        <v>486.58139083878882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4.9153034543424736</v>
      </c>
      <c r="L13">
        <v>297.03732374985736</v>
      </c>
      <c r="M13">
        <v>28.994009877926921</v>
      </c>
      <c r="N13">
        <v>35.796976565259811</v>
      </c>
      <c r="O13">
        <v>0</v>
      </c>
      <c r="P13">
        <v>37.727155646980904</v>
      </c>
      <c r="Q13">
        <v>3.5076353067662245</v>
      </c>
      <c r="R13">
        <v>6.2622992687983192</v>
      </c>
      <c r="S13">
        <v>3.878871704057699</v>
      </c>
      <c r="T13">
        <v>0</v>
      </c>
      <c r="U13">
        <v>17.126092327669554</v>
      </c>
      <c r="V13">
        <v>2</v>
      </c>
      <c r="W13">
        <v>4.9995836273817922</v>
      </c>
      <c r="X13">
        <v>9.9992129221732764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2.7468576627008972</v>
      </c>
      <c r="AG13">
        <v>13.173285610519724</v>
      </c>
      <c r="AH13">
        <v>0</v>
      </c>
      <c r="AI13">
        <v>0</v>
      </c>
      <c r="AJ13">
        <v>0</v>
      </c>
      <c r="AK13">
        <v>16.315967637445208</v>
      </c>
      <c r="AL13">
        <v>0</v>
      </c>
      <c r="AM13">
        <v>0</v>
      </c>
      <c r="AN13">
        <v>0.73273235535378833</v>
      </c>
      <c r="AO13">
        <v>0</v>
      </c>
      <c r="AP13">
        <v>0.90392494886245023</v>
      </c>
      <c r="AQ13">
        <v>0</v>
      </c>
      <c r="AR13">
        <v>2.3709505280734708</v>
      </c>
      <c r="AS13">
        <v>2.9714931175120016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20.543014469828293</v>
      </c>
      <c r="BB13">
        <f t="shared" si="0"/>
        <v>470.91666184185362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4.9155009898631548</v>
      </c>
      <c r="L14">
        <v>297.03732374985736</v>
      </c>
      <c r="M14">
        <v>28.994009877926921</v>
      </c>
      <c r="N14">
        <v>35.796976565259811</v>
      </c>
      <c r="O14">
        <v>0</v>
      </c>
      <c r="P14">
        <v>37.727155646980904</v>
      </c>
      <c r="Q14">
        <v>3.5173851187329572</v>
      </c>
      <c r="R14">
        <v>6.2622992687983192</v>
      </c>
      <c r="S14">
        <v>4.1057966881179526</v>
      </c>
      <c r="T14">
        <v>0</v>
      </c>
      <c r="U14">
        <v>17.126092327669554</v>
      </c>
      <c r="V14">
        <v>2</v>
      </c>
      <c r="W14">
        <v>4.9995836273817922</v>
      </c>
      <c r="X14">
        <v>9.9992129221732764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2.7468576627008972</v>
      </c>
      <c r="AG14">
        <v>13.173285610519724</v>
      </c>
      <c r="AH14">
        <v>0</v>
      </c>
      <c r="AI14">
        <v>0</v>
      </c>
      <c r="AJ14">
        <v>0</v>
      </c>
      <c r="AK14">
        <v>16.315967637445208</v>
      </c>
      <c r="AL14">
        <v>0</v>
      </c>
      <c r="AM14">
        <v>0</v>
      </c>
      <c r="AN14">
        <v>0.73273235535378833</v>
      </c>
      <c r="AO14">
        <v>0</v>
      </c>
      <c r="AP14">
        <v>0.90392494886245023</v>
      </c>
      <c r="AQ14">
        <v>0</v>
      </c>
      <c r="AR14">
        <v>2.3709505280734708</v>
      </c>
      <c r="AS14">
        <v>2.9714931175120016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20.552915733286987</v>
      </c>
      <c r="BB14">
        <f t="shared" si="0"/>
        <v>471.1436329099426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4.9153034543424736</v>
      </c>
      <c r="L15">
        <v>236.37818981039774</v>
      </c>
      <c r="M15">
        <v>28.994009877926921</v>
      </c>
      <c r="N15">
        <v>35.796976565259811</v>
      </c>
      <c r="O15">
        <v>0</v>
      </c>
      <c r="P15">
        <v>37.727155646980904</v>
      </c>
      <c r="Q15">
        <v>3.3808843352021296</v>
      </c>
      <c r="R15">
        <v>6.2622992687983192</v>
      </c>
      <c r="S15">
        <v>3.878871704057699</v>
      </c>
      <c r="T15">
        <v>0</v>
      </c>
      <c r="U15">
        <v>17.126092327669554</v>
      </c>
      <c r="V15">
        <v>2</v>
      </c>
      <c r="W15">
        <v>4.9995836273817922</v>
      </c>
      <c r="X15">
        <v>9.9992129221732764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2.7468576627008972</v>
      </c>
      <c r="AG15">
        <v>13.173285610519724</v>
      </c>
      <c r="AH15">
        <v>0</v>
      </c>
      <c r="AI15">
        <v>0</v>
      </c>
      <c r="AJ15">
        <v>0</v>
      </c>
      <c r="AK15">
        <v>16.315967637445208</v>
      </c>
      <c r="AL15">
        <v>0</v>
      </c>
      <c r="AM15">
        <v>0</v>
      </c>
      <c r="AN15">
        <v>0.73273235535378833</v>
      </c>
      <c r="AO15">
        <v>0</v>
      </c>
      <c r="AP15">
        <v>0.90392494886245023</v>
      </c>
      <c r="AQ15">
        <v>0</v>
      </c>
      <c r="AR15">
        <v>3.3870720000000003</v>
      </c>
      <c r="AS15">
        <v>2.9714931175120016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18.044638358074028</v>
      </c>
      <c r="BB15">
        <f t="shared" si="0"/>
        <v>413.64527451451067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4.9155009898631548</v>
      </c>
      <c r="L16">
        <v>229.99709722512546</v>
      </c>
      <c r="M16">
        <v>28.994009877926921</v>
      </c>
      <c r="N16">
        <v>35.796976565259811</v>
      </c>
      <c r="O16">
        <v>0</v>
      </c>
      <c r="P16">
        <v>37.727155646980904</v>
      </c>
      <c r="Q16">
        <v>3.3808843352021296</v>
      </c>
      <c r="R16">
        <v>6.2622992687983192</v>
      </c>
      <c r="S16">
        <v>3.878871704057699</v>
      </c>
      <c r="T16">
        <v>0</v>
      </c>
      <c r="U16">
        <v>17.126092327669554</v>
      </c>
      <c r="V16">
        <v>2</v>
      </c>
      <c r="W16">
        <v>4.9995836273817922</v>
      </c>
      <c r="X16">
        <v>9.9992129221732764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2.7468576627008972</v>
      </c>
      <c r="AG16">
        <v>13.173285610519724</v>
      </c>
      <c r="AH16">
        <v>0</v>
      </c>
      <c r="AI16">
        <v>0</v>
      </c>
      <c r="AJ16">
        <v>0</v>
      </c>
      <c r="AK16">
        <v>16.315967637445208</v>
      </c>
      <c r="AL16">
        <v>0</v>
      </c>
      <c r="AM16">
        <v>0</v>
      </c>
      <c r="AN16">
        <v>0.73273235535378833</v>
      </c>
      <c r="AO16">
        <v>0</v>
      </c>
      <c r="AP16">
        <v>0.90392494886245023</v>
      </c>
      <c r="AQ16">
        <v>0</v>
      </c>
      <c r="AR16">
        <v>3.3870720000000003</v>
      </c>
      <c r="AS16">
        <v>2.9714931175120016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17.777916944994399</v>
      </c>
      <c r="BB16">
        <f t="shared" si="0"/>
        <v>407.5311008778387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4.9153034543424736</v>
      </c>
      <c r="L17">
        <v>229.99709722512546</v>
      </c>
      <c r="M17">
        <v>28.994009877926921</v>
      </c>
      <c r="N17">
        <v>35.796976565259811</v>
      </c>
      <c r="O17">
        <v>0</v>
      </c>
      <c r="P17">
        <v>37.727155646980904</v>
      </c>
      <c r="Q17">
        <v>3.3808843352021296</v>
      </c>
      <c r="R17">
        <v>6.2622992687983192</v>
      </c>
      <c r="S17">
        <v>3.878871704057699</v>
      </c>
      <c r="T17">
        <v>0</v>
      </c>
      <c r="U17">
        <v>17.126092327669554</v>
      </c>
      <c r="V17">
        <v>2</v>
      </c>
      <c r="W17">
        <v>4.9995836273817922</v>
      </c>
      <c r="X17">
        <v>9.9992129221732764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2.7468576627008972</v>
      </c>
      <c r="AG17">
        <v>13.173285610519724</v>
      </c>
      <c r="AH17">
        <v>0</v>
      </c>
      <c r="AI17">
        <v>0</v>
      </c>
      <c r="AJ17">
        <v>0</v>
      </c>
      <c r="AK17">
        <v>16.315967637445208</v>
      </c>
      <c r="AL17">
        <v>0</v>
      </c>
      <c r="AM17">
        <v>0</v>
      </c>
      <c r="AN17">
        <v>0.73273235535378833</v>
      </c>
      <c r="AO17">
        <v>0</v>
      </c>
      <c r="AP17">
        <v>0.90392494886245023</v>
      </c>
      <c r="AQ17">
        <v>0</v>
      </c>
      <c r="AR17">
        <v>3.3870720000000003</v>
      </c>
      <c r="AS17">
        <v>2.9714931175120016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17.777908688009635</v>
      </c>
      <c r="BB17">
        <f t="shared" si="0"/>
        <v>407.53091159930278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4.9155009898631548</v>
      </c>
      <c r="L18">
        <v>229.99709722512546</v>
      </c>
      <c r="M18">
        <v>28.994009877926921</v>
      </c>
      <c r="N18">
        <v>35.796976565259811</v>
      </c>
      <c r="O18">
        <v>0</v>
      </c>
      <c r="P18">
        <v>37.727155646980904</v>
      </c>
      <c r="Q18">
        <v>3.5076353067662245</v>
      </c>
      <c r="R18">
        <v>6.2622992687983192</v>
      </c>
      <c r="S18">
        <v>3.878871704057699</v>
      </c>
      <c r="T18">
        <v>0</v>
      </c>
      <c r="U18">
        <v>17.126092327669554</v>
      </c>
      <c r="V18">
        <v>2</v>
      </c>
      <c r="W18">
        <v>4.9995836273817922</v>
      </c>
      <c r="X18">
        <v>9.9992129221732764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2.7468576627008972</v>
      </c>
      <c r="AG18">
        <v>13.173285610519724</v>
      </c>
      <c r="AH18">
        <v>0</v>
      </c>
      <c r="AI18">
        <v>0</v>
      </c>
      <c r="AJ18">
        <v>0</v>
      </c>
      <c r="AK18">
        <v>16.315967637445208</v>
      </c>
      <c r="AL18">
        <v>0</v>
      </c>
      <c r="AM18">
        <v>0</v>
      </c>
      <c r="AN18">
        <v>0.73273235535378833</v>
      </c>
      <c r="AO18">
        <v>0</v>
      </c>
      <c r="AP18">
        <v>0.90392494886245023</v>
      </c>
      <c r="AQ18">
        <v>0</v>
      </c>
      <c r="AR18">
        <v>3.3870720000000003</v>
      </c>
      <c r="AS18">
        <v>2.9714931175120016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17.783215135605776</v>
      </c>
      <c r="BB18">
        <f t="shared" si="0"/>
        <v>407.65255365879142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4.9153034543424736</v>
      </c>
      <c r="L19">
        <v>229.99709722512546</v>
      </c>
      <c r="M19">
        <v>28.994009877926921</v>
      </c>
      <c r="N19">
        <v>35.796976565259811</v>
      </c>
      <c r="O19">
        <v>0</v>
      </c>
      <c r="P19">
        <v>37.727155646980904</v>
      </c>
      <c r="Q19">
        <v>3.2315287166839184</v>
      </c>
      <c r="R19">
        <v>6.2622992687983192</v>
      </c>
      <c r="S19">
        <v>3.878871704057699</v>
      </c>
      <c r="T19">
        <v>0</v>
      </c>
      <c r="U19">
        <v>17.126092327669554</v>
      </c>
      <c r="V19">
        <v>2</v>
      </c>
      <c r="W19">
        <v>4.9995836273817922</v>
      </c>
      <c r="X19">
        <v>9.9992129221732764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2.7468576627008972</v>
      </c>
      <c r="AG19">
        <v>13.173285610519724</v>
      </c>
      <c r="AH19">
        <v>0</v>
      </c>
      <c r="AI19">
        <v>0</v>
      </c>
      <c r="AJ19">
        <v>0</v>
      </c>
      <c r="AK19">
        <v>16.315967637445208</v>
      </c>
      <c r="AL19">
        <v>0</v>
      </c>
      <c r="AM19">
        <v>0</v>
      </c>
      <c r="AN19">
        <v>0.73273235535378833</v>
      </c>
      <c r="AO19">
        <v>0</v>
      </c>
      <c r="AP19">
        <v>0.90392494886245023</v>
      </c>
      <c r="AQ19">
        <v>0</v>
      </c>
      <c r="AR19">
        <v>10.83863052807347</v>
      </c>
      <c r="AS19">
        <v>7.4287326336881643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18.269453381405206</v>
      </c>
      <c r="BB19">
        <f t="shared" si="0"/>
        <v>418.79880933163861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4.9155009898631548</v>
      </c>
      <c r="L20">
        <v>229.99709722512546</v>
      </c>
      <c r="M20">
        <v>28.994009877926921</v>
      </c>
      <c r="N20">
        <v>35.796976565259811</v>
      </c>
      <c r="O20">
        <v>0</v>
      </c>
      <c r="P20">
        <v>37.727155646980904</v>
      </c>
      <c r="Q20">
        <v>3.5173851187329572</v>
      </c>
      <c r="R20">
        <v>6.2622992687983192</v>
      </c>
      <c r="S20">
        <v>4.1057966881179526</v>
      </c>
      <c r="T20">
        <v>0</v>
      </c>
      <c r="U20">
        <v>17.126092327669554</v>
      </c>
      <c r="V20">
        <v>2</v>
      </c>
      <c r="W20">
        <v>4.9995836273817922</v>
      </c>
      <c r="X20">
        <v>9.9992129221732764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2.7468576627008972</v>
      </c>
      <c r="AG20">
        <v>13.173285610519724</v>
      </c>
      <c r="AH20">
        <v>0</v>
      </c>
      <c r="AI20">
        <v>0</v>
      </c>
      <c r="AJ20">
        <v>0</v>
      </c>
      <c r="AK20">
        <v>16.315967637445208</v>
      </c>
      <c r="AL20">
        <v>0</v>
      </c>
      <c r="AM20">
        <v>0</v>
      </c>
      <c r="AN20">
        <v>0.73273235535378833</v>
      </c>
      <c r="AO20">
        <v>0</v>
      </c>
      <c r="AP20">
        <v>0.90392494886245023</v>
      </c>
      <c r="AQ20">
        <v>0</v>
      </c>
      <c r="AR20">
        <v>10.83863052807347</v>
      </c>
      <c r="AS20">
        <v>7.4287326336881643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18.290895900329339</v>
      </c>
      <c r="BB20">
        <f t="shared" si="0"/>
        <v>419.29034573434438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4.9153034543424736</v>
      </c>
      <c r="L21">
        <v>219.99727034566118</v>
      </c>
      <c r="M21">
        <v>28.994009877926921</v>
      </c>
      <c r="N21">
        <v>35.796976565259811</v>
      </c>
      <c r="O21">
        <v>0</v>
      </c>
      <c r="P21">
        <v>37.728759686503835</v>
      </c>
      <c r="Q21">
        <v>3.5173851187329572</v>
      </c>
      <c r="R21">
        <v>6.4898400201964463</v>
      </c>
      <c r="S21">
        <v>4.1057966881179526</v>
      </c>
      <c r="T21">
        <v>0</v>
      </c>
      <c r="U21">
        <v>17.126092327669554</v>
      </c>
      <c r="V21">
        <v>2</v>
      </c>
      <c r="W21">
        <v>4.9995836273817922</v>
      </c>
      <c r="X21">
        <v>9.9992129221732764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2.7468576627008972</v>
      </c>
      <c r="AG21">
        <v>13.173285610519724</v>
      </c>
      <c r="AH21">
        <v>0</v>
      </c>
      <c r="AI21">
        <v>0</v>
      </c>
      <c r="AJ21">
        <v>0</v>
      </c>
      <c r="AK21">
        <v>16.315967637445208</v>
      </c>
      <c r="AL21">
        <v>0</v>
      </c>
      <c r="AM21">
        <v>0</v>
      </c>
      <c r="AN21">
        <v>0.73273235535378833</v>
      </c>
      <c r="AO21">
        <v>0</v>
      </c>
      <c r="AP21">
        <v>0.90392494886245023</v>
      </c>
      <c r="AQ21">
        <v>0</v>
      </c>
      <c r="AR21">
        <v>2.7096574719265289</v>
      </c>
      <c r="AS21">
        <v>7.4287326336881643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17.542682058296517</v>
      </c>
      <c r="BB21">
        <f t="shared" si="0"/>
        <v>402.13870689616641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4.9155009898631548</v>
      </c>
      <c r="L22">
        <v>219.99727034566118</v>
      </c>
      <c r="M22">
        <v>28.994009877926921</v>
      </c>
      <c r="N22">
        <v>35.796976565259811</v>
      </c>
      <c r="O22">
        <v>0</v>
      </c>
      <c r="P22">
        <v>37.728759686503835</v>
      </c>
      <c r="Q22">
        <v>3.5173851187329572</v>
      </c>
      <c r="R22">
        <v>6.4898400201964463</v>
      </c>
      <c r="S22">
        <v>4.1057966881179526</v>
      </c>
      <c r="T22">
        <v>0</v>
      </c>
      <c r="U22">
        <v>17.126092327669554</v>
      </c>
      <c r="V22">
        <v>2</v>
      </c>
      <c r="W22">
        <v>4.9995836273817922</v>
      </c>
      <c r="X22">
        <v>9.9992129221732764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2.7468576627008972</v>
      </c>
      <c r="AG22">
        <v>13.173285610519724</v>
      </c>
      <c r="AH22">
        <v>0.88076543727822998</v>
      </c>
      <c r="AI22">
        <v>0</v>
      </c>
      <c r="AJ22">
        <v>0</v>
      </c>
      <c r="AK22">
        <v>16.315967637445208</v>
      </c>
      <c r="AL22">
        <v>0</v>
      </c>
      <c r="AM22">
        <v>0</v>
      </c>
      <c r="AN22">
        <v>0.73273235535378833</v>
      </c>
      <c r="AO22">
        <v>0</v>
      </c>
      <c r="AP22">
        <v>0.70741958088081813</v>
      </c>
      <c r="AQ22">
        <v>0</v>
      </c>
      <c r="AR22">
        <v>2.7096574719265289</v>
      </c>
      <c r="AS22">
        <v>7.4287326336881643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17.571292386177873</v>
      </c>
      <c r="BB22">
        <f t="shared" si="0"/>
        <v>402.79455417310237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4.7694100583767041</v>
      </c>
      <c r="L23">
        <v>219.99727034566118</v>
      </c>
      <c r="M23">
        <v>27.778886831556278</v>
      </c>
      <c r="N23">
        <v>35.804553425299339</v>
      </c>
      <c r="O23">
        <v>0</v>
      </c>
      <c r="P23">
        <v>37.727827804787779</v>
      </c>
      <c r="Q23">
        <v>3.5057088672084529</v>
      </c>
      <c r="R23">
        <v>5.4454218717909475</v>
      </c>
      <c r="S23">
        <v>3.7897587415559797</v>
      </c>
      <c r="T23">
        <v>0</v>
      </c>
      <c r="U23">
        <v>17.126092327669554</v>
      </c>
      <c r="V23">
        <v>2</v>
      </c>
      <c r="W23">
        <v>4.9995836273817922</v>
      </c>
      <c r="X23">
        <v>9.9992129221732764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2.7468576627008972</v>
      </c>
      <c r="AG23">
        <v>13.173285610519724</v>
      </c>
      <c r="AH23">
        <v>5.8717700000000006</v>
      </c>
      <c r="AI23">
        <v>0</v>
      </c>
      <c r="AJ23">
        <v>0</v>
      </c>
      <c r="AK23">
        <v>16.315967637445208</v>
      </c>
      <c r="AL23">
        <v>0</v>
      </c>
      <c r="AM23">
        <v>1.6377059510540597</v>
      </c>
      <c r="AN23">
        <v>0.73273235535378833</v>
      </c>
      <c r="AO23">
        <v>0</v>
      </c>
      <c r="AP23">
        <v>0.70741958088081813</v>
      </c>
      <c r="AQ23">
        <v>0</v>
      </c>
      <c r="AR23">
        <v>1.6935360000000002</v>
      </c>
      <c r="AS23">
        <v>7.4287326336881643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17.691922491863316</v>
      </c>
      <c r="BB23">
        <f t="shared" si="0"/>
        <v>405.5598117632407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4.7693254306262123</v>
      </c>
      <c r="L24">
        <v>219.99727034566118</v>
      </c>
      <c r="M24">
        <v>27.778886831556278</v>
      </c>
      <c r="N24">
        <v>35.804553425299339</v>
      </c>
      <c r="O24">
        <v>0</v>
      </c>
      <c r="P24">
        <v>37.727827804787779</v>
      </c>
      <c r="Q24">
        <v>3.4319646139903708</v>
      </c>
      <c r="R24">
        <v>4.5536101574962986</v>
      </c>
      <c r="S24">
        <v>3.5311924686347589</v>
      </c>
      <c r="T24">
        <v>0</v>
      </c>
      <c r="U24">
        <v>17.126092327669554</v>
      </c>
      <c r="V24">
        <v>2</v>
      </c>
      <c r="W24">
        <v>4.9995836273817922</v>
      </c>
      <c r="X24">
        <v>9.9992129221732764</v>
      </c>
      <c r="Y24">
        <v>0</v>
      </c>
      <c r="Z24">
        <v>0.33748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2.7468576627008972</v>
      </c>
      <c r="AG24">
        <v>13.173285610519724</v>
      </c>
      <c r="AH24">
        <v>5.8717700000000006</v>
      </c>
      <c r="AI24">
        <v>0</v>
      </c>
      <c r="AJ24">
        <v>0</v>
      </c>
      <c r="AK24">
        <v>16.315967637445208</v>
      </c>
      <c r="AL24">
        <v>0</v>
      </c>
      <c r="AM24">
        <v>1.6377059510540597</v>
      </c>
      <c r="AN24">
        <v>0.73273235535378833</v>
      </c>
      <c r="AO24">
        <v>0</v>
      </c>
      <c r="AP24">
        <v>0.58951610394489662</v>
      </c>
      <c r="AQ24">
        <v>4.8482146758505529</v>
      </c>
      <c r="AR24">
        <v>1.6935360000000002</v>
      </c>
      <c r="AS24">
        <v>7.4287326336881643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17.852584316887842</v>
      </c>
      <c r="BB24">
        <f t="shared" si="0"/>
        <v>409.24273426894632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4.7694100583767041</v>
      </c>
      <c r="L25">
        <v>219.99727034566118</v>
      </c>
      <c r="M25">
        <v>27.779991015274032</v>
      </c>
      <c r="N25">
        <v>35.794879873437289</v>
      </c>
      <c r="O25">
        <v>0</v>
      </c>
      <c r="P25">
        <v>37.728759686503835</v>
      </c>
      <c r="Q25">
        <v>3.4319646139903708</v>
      </c>
      <c r="R25">
        <v>4.5536101574962986</v>
      </c>
      <c r="S25">
        <v>3.5311924686347589</v>
      </c>
      <c r="T25">
        <v>0</v>
      </c>
      <c r="U25">
        <v>17.126092327669554</v>
      </c>
      <c r="V25">
        <v>2</v>
      </c>
      <c r="W25">
        <v>4.9995836273817922</v>
      </c>
      <c r="X25">
        <v>9.9992129221732764</v>
      </c>
      <c r="Y25">
        <v>0</v>
      </c>
      <c r="Z25">
        <v>2.0107057887706112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2.7468576627008972</v>
      </c>
      <c r="AG25">
        <v>13.173285610519724</v>
      </c>
      <c r="AH25">
        <v>13.974812712899189</v>
      </c>
      <c r="AI25">
        <v>0</v>
      </c>
      <c r="AJ25">
        <v>0</v>
      </c>
      <c r="AK25">
        <v>16.315967637445208</v>
      </c>
      <c r="AL25">
        <v>0</v>
      </c>
      <c r="AM25">
        <v>3.2754119021081194</v>
      </c>
      <c r="AN25">
        <v>0.73273235535378833</v>
      </c>
      <c r="AO25">
        <v>0</v>
      </c>
      <c r="AP25">
        <v>0.58951610394489662</v>
      </c>
      <c r="AQ25">
        <v>4.8482146758505529</v>
      </c>
      <c r="AR25">
        <v>1.6935360000000002</v>
      </c>
      <c r="AS25">
        <v>2.9714931175120016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18.1430601277428</v>
      </c>
      <c r="BB25">
        <f t="shared" si="0"/>
        <v>415.90144053596134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4.7693254306262123</v>
      </c>
      <c r="L26">
        <v>219.99727034566118</v>
      </c>
      <c r="M26">
        <v>27.779991015274032</v>
      </c>
      <c r="N26">
        <v>35.794879873437289</v>
      </c>
      <c r="O26">
        <v>0</v>
      </c>
      <c r="P26">
        <v>37.728759686503835</v>
      </c>
      <c r="Q26">
        <v>2.0021136621131177</v>
      </c>
      <c r="R26">
        <v>2.0142646001436559</v>
      </c>
      <c r="S26">
        <v>2.0025080810303102</v>
      </c>
      <c r="T26">
        <v>0</v>
      </c>
      <c r="U26">
        <v>17.126092327669554</v>
      </c>
      <c r="V26">
        <v>2.5256943920811383</v>
      </c>
      <c r="W26">
        <v>4.8103235946745571</v>
      </c>
      <c r="X26">
        <v>9.9983985860944422</v>
      </c>
      <c r="Y26">
        <v>0</v>
      </c>
      <c r="Z26">
        <v>2.0107057887706112</v>
      </c>
      <c r="AA26">
        <v>0</v>
      </c>
      <c r="AB26">
        <v>0</v>
      </c>
      <c r="AC26">
        <v>0</v>
      </c>
      <c r="AD26">
        <v>0</v>
      </c>
      <c r="AE26">
        <v>1.5937367374243374</v>
      </c>
      <c r="AF26">
        <v>2.7468576627008972</v>
      </c>
      <c r="AG26">
        <v>13.173285610519724</v>
      </c>
      <c r="AH26">
        <v>21.754907931538302</v>
      </c>
      <c r="AI26">
        <v>0</v>
      </c>
      <c r="AJ26">
        <v>0</v>
      </c>
      <c r="AK26">
        <v>16.315967637445208</v>
      </c>
      <c r="AL26">
        <v>0</v>
      </c>
      <c r="AM26">
        <v>3.2754119021081194</v>
      </c>
      <c r="AN26">
        <v>0.73273235535378833</v>
      </c>
      <c r="AO26">
        <v>0</v>
      </c>
      <c r="AP26">
        <v>0.51091389271550824</v>
      </c>
      <c r="AQ26">
        <v>9.6964296620747223</v>
      </c>
      <c r="AR26">
        <v>1.6935360000000002</v>
      </c>
      <c r="AS26">
        <v>2.9714931175120016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18.518470075547118</v>
      </c>
      <c r="BB26">
        <f t="shared" si="0"/>
        <v>424.50712981792555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249.99761712594636</v>
      </c>
      <c r="M27">
        <v>27.779991015274032</v>
      </c>
      <c r="N27">
        <v>35.794879873437289</v>
      </c>
      <c r="O27">
        <v>0</v>
      </c>
      <c r="P27">
        <v>37.728759686503835</v>
      </c>
      <c r="Q27">
        <v>2.0021136621131177</v>
      </c>
      <c r="R27">
        <v>2.0039216483927493</v>
      </c>
      <c r="S27">
        <v>2.0025080810303102</v>
      </c>
      <c r="T27">
        <v>0</v>
      </c>
      <c r="U27">
        <v>17.126092327669554</v>
      </c>
      <c r="V27">
        <v>2.0047671495490995</v>
      </c>
      <c r="W27">
        <v>4.9989654558404562</v>
      </c>
      <c r="X27">
        <v>9.9974687381583909</v>
      </c>
      <c r="Y27">
        <v>0</v>
      </c>
      <c r="Z27">
        <v>2.0107057887706112</v>
      </c>
      <c r="AA27">
        <v>0</v>
      </c>
      <c r="AB27">
        <v>0</v>
      </c>
      <c r="AC27">
        <v>0</v>
      </c>
      <c r="AD27">
        <v>0</v>
      </c>
      <c r="AE27">
        <v>5.0999578100605296</v>
      </c>
      <c r="AF27">
        <v>2.7468576627008972</v>
      </c>
      <c r="AG27">
        <v>13.173285610519724</v>
      </c>
      <c r="AH27">
        <v>21.754907931538302</v>
      </c>
      <c r="AI27">
        <v>0</v>
      </c>
      <c r="AJ27">
        <v>0</v>
      </c>
      <c r="AK27">
        <v>16.315967637445208</v>
      </c>
      <c r="AL27">
        <v>0</v>
      </c>
      <c r="AM27">
        <v>4.9131178531621789</v>
      </c>
      <c r="AN27">
        <v>0.73273235535378833</v>
      </c>
      <c r="AO27">
        <v>0</v>
      </c>
      <c r="AP27">
        <v>0.51091389271550824</v>
      </c>
      <c r="AQ27">
        <v>9.6964296620747223</v>
      </c>
      <c r="AR27">
        <v>1.6935360000000002</v>
      </c>
      <c r="AS27">
        <v>2.9714931175120016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19.773782185585105</v>
      </c>
      <c r="BB27">
        <f t="shared" si="0"/>
        <v>453.28320790018358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7.9108849215550068</v>
      </c>
      <c r="L28">
        <v>319.9973117667904</v>
      </c>
      <c r="M28">
        <v>27.779991015274032</v>
      </c>
      <c r="N28">
        <v>35.794879873437289</v>
      </c>
      <c r="O28">
        <v>0</v>
      </c>
      <c r="P28">
        <v>37.728759686503835</v>
      </c>
      <c r="Q28">
        <v>5.2196076001366931</v>
      </c>
      <c r="R28">
        <v>9.906402779020187</v>
      </c>
      <c r="S28">
        <v>6.3338954290347651</v>
      </c>
      <c r="T28">
        <v>0</v>
      </c>
      <c r="U28">
        <v>17.126092327669554</v>
      </c>
      <c r="V28">
        <v>3.5804655326768131</v>
      </c>
      <c r="W28">
        <v>13.628959605448566</v>
      </c>
      <c r="X28">
        <v>37.205617119439651</v>
      </c>
      <c r="Y28">
        <v>0</v>
      </c>
      <c r="Z28">
        <v>2.0107057887706112</v>
      </c>
      <c r="AA28">
        <v>0</v>
      </c>
      <c r="AB28">
        <v>0</v>
      </c>
      <c r="AC28">
        <v>0</v>
      </c>
      <c r="AD28">
        <v>0.41009987476518472</v>
      </c>
      <c r="AE28">
        <v>5.0999578100605296</v>
      </c>
      <c r="AF28">
        <v>2.7468576627008972</v>
      </c>
      <c r="AG28">
        <v>13.173285610519724</v>
      </c>
      <c r="AH28">
        <v>21.754907931538302</v>
      </c>
      <c r="AI28">
        <v>0</v>
      </c>
      <c r="AJ28">
        <v>0</v>
      </c>
      <c r="AK28">
        <v>16.315967637445208</v>
      </c>
      <c r="AL28">
        <v>0</v>
      </c>
      <c r="AM28">
        <v>4.9131178531621789</v>
      </c>
      <c r="AN28">
        <v>0.73273235535378833</v>
      </c>
      <c r="AO28">
        <v>0</v>
      </c>
      <c r="AP28">
        <v>0.51091389271550824</v>
      </c>
      <c r="AQ28">
        <v>9.6964296620747223</v>
      </c>
      <c r="AR28">
        <v>1.6935360000000002</v>
      </c>
      <c r="AS28">
        <v>2.9714931175120016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25.257352085280665</v>
      </c>
      <c r="BB28">
        <f t="shared" si="0"/>
        <v>578.9855207683247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9.1319056080447041</v>
      </c>
      <c r="L29">
        <v>380.96165719880571</v>
      </c>
      <c r="M29">
        <v>27.779991015274032</v>
      </c>
      <c r="N29">
        <v>35.794879873437289</v>
      </c>
      <c r="O29">
        <v>0</v>
      </c>
      <c r="P29">
        <v>37.728759686503835</v>
      </c>
      <c r="Q29">
        <v>6.609746047749943</v>
      </c>
      <c r="R29">
        <v>12.374422370881424</v>
      </c>
      <c r="S29">
        <v>7.7749592372195675</v>
      </c>
      <c r="T29">
        <v>0</v>
      </c>
      <c r="U29">
        <v>17.126092327669554</v>
      </c>
      <c r="V29">
        <v>3.5804655326768131</v>
      </c>
      <c r="W29">
        <v>6.5144373464373455</v>
      </c>
      <c r="X29">
        <v>30.054117067974438</v>
      </c>
      <c r="Y29">
        <v>0</v>
      </c>
      <c r="Z29">
        <v>2.1598719999999996</v>
      </c>
      <c r="AA29">
        <v>1.1633854719265286</v>
      </c>
      <c r="AB29">
        <v>0.82863593769567934</v>
      </c>
      <c r="AC29">
        <v>0</v>
      </c>
      <c r="AD29">
        <v>2.8296900438321848</v>
      </c>
      <c r="AE29">
        <v>10.199915620121059</v>
      </c>
      <c r="AF29">
        <v>5.4937153254017943</v>
      </c>
      <c r="AG29">
        <v>13.173285610519724</v>
      </c>
      <c r="AH29">
        <v>29.006543699645167</v>
      </c>
      <c r="AI29">
        <v>0</v>
      </c>
      <c r="AJ29">
        <v>0</v>
      </c>
      <c r="AK29">
        <v>16.315967637445208</v>
      </c>
      <c r="AL29">
        <v>0</v>
      </c>
      <c r="AM29">
        <v>4.9131178531621789</v>
      </c>
      <c r="AN29">
        <v>0.73273235535378833</v>
      </c>
      <c r="AO29">
        <v>0</v>
      </c>
      <c r="AP29">
        <v>0.51091389271550824</v>
      </c>
      <c r="AQ29">
        <v>13.739879999999998</v>
      </c>
      <c r="AR29">
        <v>1.6935360000000002</v>
      </c>
      <c r="AS29">
        <v>2.9714931175120016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28.472660127300568</v>
      </c>
      <c r="BB29">
        <f t="shared" si="0"/>
        <v>652.69145775070479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9.3510619636842041</v>
      </c>
      <c r="L30">
        <v>386.32310604534257</v>
      </c>
      <c r="M30">
        <v>27.779991015274032</v>
      </c>
      <c r="N30">
        <v>35.794879873437289</v>
      </c>
      <c r="O30">
        <v>0</v>
      </c>
      <c r="P30">
        <v>37.728759686503835</v>
      </c>
      <c r="Q30">
        <v>6.609746047749943</v>
      </c>
      <c r="R30">
        <v>12.80116826158422</v>
      </c>
      <c r="S30">
        <v>7.9953822267787515</v>
      </c>
      <c r="T30">
        <v>0</v>
      </c>
      <c r="U30">
        <v>17.126092327669554</v>
      </c>
      <c r="V30">
        <v>3.5804655326768131</v>
      </c>
      <c r="W30">
        <v>6.5144373464373455</v>
      </c>
      <c r="X30">
        <v>30.054117067974438</v>
      </c>
      <c r="Y30">
        <v>0</v>
      </c>
      <c r="Z30">
        <v>4.0160119999999999</v>
      </c>
      <c r="AA30">
        <v>4.3103437274055523</v>
      </c>
      <c r="AB30">
        <v>1.6572718753913587</v>
      </c>
      <c r="AC30">
        <v>0</v>
      </c>
      <c r="AD30">
        <v>5.6593800876643696</v>
      </c>
      <c r="AE30">
        <v>15.347685303903152</v>
      </c>
      <c r="AF30">
        <v>8.2405726745982051</v>
      </c>
      <c r="AG30">
        <v>13.173285610519724</v>
      </c>
      <c r="AH30">
        <v>29.006543699645167</v>
      </c>
      <c r="AI30">
        <v>1.1863084748486747</v>
      </c>
      <c r="AJ30">
        <v>0</v>
      </c>
      <c r="AK30">
        <v>16.315967637445208</v>
      </c>
      <c r="AL30">
        <v>0</v>
      </c>
      <c r="AM30">
        <v>4.9131178531621789</v>
      </c>
      <c r="AN30">
        <v>0.73273235535378833</v>
      </c>
      <c r="AO30">
        <v>0</v>
      </c>
      <c r="AP30">
        <v>0.51091389271550824</v>
      </c>
      <c r="AQ30">
        <v>14.446502337925278</v>
      </c>
      <c r="AR30">
        <v>1.6935360000000002</v>
      </c>
      <c r="AS30">
        <v>2.9714931175120016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29.504148535005861</v>
      </c>
      <c r="BB30">
        <f t="shared" si="0"/>
        <v>676.33672550819711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9.3510619636842041</v>
      </c>
      <c r="L31">
        <v>386.32310604534257</v>
      </c>
      <c r="M31">
        <v>27.779991015274032</v>
      </c>
      <c r="N31">
        <v>35.794879873437289</v>
      </c>
      <c r="O31">
        <v>0</v>
      </c>
      <c r="P31">
        <v>37.728759686503835</v>
      </c>
      <c r="Q31">
        <v>6.609746047749943</v>
      </c>
      <c r="R31">
        <v>12.80116826158422</v>
      </c>
      <c r="S31">
        <v>7.9953822267787515</v>
      </c>
      <c r="T31">
        <v>0</v>
      </c>
      <c r="U31">
        <v>17.126092327669554</v>
      </c>
      <c r="V31">
        <v>3.5804655326768131</v>
      </c>
      <c r="W31">
        <v>6.5144373464373455</v>
      </c>
      <c r="X31">
        <v>30.054117067974438</v>
      </c>
      <c r="Y31">
        <v>0</v>
      </c>
      <c r="Z31">
        <v>6.0321173663118337</v>
      </c>
      <c r="AA31">
        <v>5.4533699999999996</v>
      </c>
      <c r="AB31">
        <v>4.1431800000000001</v>
      </c>
      <c r="AC31">
        <v>0</v>
      </c>
      <c r="AD31">
        <v>8.4890701314965558</v>
      </c>
      <c r="AE31">
        <v>15.352466710290125</v>
      </c>
      <c r="AF31">
        <v>9.0035886745982037</v>
      </c>
      <c r="AG31">
        <v>13.173285610519724</v>
      </c>
      <c r="AH31">
        <v>29.006543699645167</v>
      </c>
      <c r="AI31">
        <v>5.1406704748486742</v>
      </c>
      <c r="AJ31">
        <v>0</v>
      </c>
      <c r="AK31">
        <v>16.315967637445208</v>
      </c>
      <c r="AL31">
        <v>0</v>
      </c>
      <c r="AM31">
        <v>4.9131178531621789</v>
      </c>
      <c r="AN31">
        <v>0.73273235535378833</v>
      </c>
      <c r="AO31">
        <v>0</v>
      </c>
      <c r="AP31">
        <v>0.51091389271550824</v>
      </c>
      <c r="AQ31">
        <v>14.544644337925273</v>
      </c>
      <c r="AR31">
        <v>11.516044735963265</v>
      </c>
      <c r="AS31">
        <v>2.9714931175120016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30.470461704903215</v>
      </c>
      <c r="BB31">
        <f t="shared" si="0"/>
        <v>698.48795228799713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9.3510619636842041</v>
      </c>
      <c r="L32">
        <v>386.32698480837558</v>
      </c>
      <c r="M32">
        <v>27.779991015274032</v>
      </c>
      <c r="N32">
        <v>35.794879873437289</v>
      </c>
      <c r="O32">
        <v>0</v>
      </c>
      <c r="P32">
        <v>37.728759686503835</v>
      </c>
      <c r="Q32">
        <v>6.609746047749943</v>
      </c>
      <c r="R32">
        <v>12.80116826158422</v>
      </c>
      <c r="S32">
        <v>7.9953822267787515</v>
      </c>
      <c r="T32">
        <v>0</v>
      </c>
      <c r="U32">
        <v>17.126092327669554</v>
      </c>
      <c r="V32">
        <v>3.5804655326768131</v>
      </c>
      <c r="W32">
        <v>6.5144373464373455</v>
      </c>
      <c r="X32">
        <v>30.054117067974438</v>
      </c>
      <c r="Y32">
        <v>0</v>
      </c>
      <c r="Z32">
        <v>6.0321173663118337</v>
      </c>
      <c r="AA32">
        <v>8.6042059999999996</v>
      </c>
      <c r="AB32">
        <v>4.1431800000000001</v>
      </c>
      <c r="AC32">
        <v>0</v>
      </c>
      <c r="AD32">
        <v>8.4890701314965558</v>
      </c>
      <c r="AE32">
        <v>15.352466710290125</v>
      </c>
      <c r="AF32">
        <v>9.0035886745982037</v>
      </c>
      <c r="AG32">
        <v>13.173285610519724</v>
      </c>
      <c r="AH32">
        <v>29.006543699645167</v>
      </c>
      <c r="AI32">
        <v>5.1406704748486742</v>
      </c>
      <c r="AJ32">
        <v>0</v>
      </c>
      <c r="AK32">
        <v>16.315967637445208</v>
      </c>
      <c r="AL32">
        <v>0</v>
      </c>
      <c r="AM32">
        <v>4.9131178531621789</v>
      </c>
      <c r="AN32">
        <v>0.73273235535378833</v>
      </c>
      <c r="AO32">
        <v>0</v>
      </c>
      <c r="AP32">
        <v>0.51091389271550824</v>
      </c>
      <c r="AQ32">
        <v>19.392859324149445</v>
      </c>
      <c r="AR32">
        <v>11.516044735963265</v>
      </c>
      <c r="AS32">
        <v>2.9714931175120016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30.804984168422131</v>
      </c>
      <c r="BB32">
        <f t="shared" si="0"/>
        <v>706.15635957373536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9.3510619636842041</v>
      </c>
      <c r="L33">
        <v>386.32698480837558</v>
      </c>
      <c r="M33">
        <v>27.779991015274032</v>
      </c>
      <c r="N33">
        <v>35.794879873437289</v>
      </c>
      <c r="O33">
        <v>0</v>
      </c>
      <c r="P33">
        <v>37.728759686503835</v>
      </c>
      <c r="Q33">
        <v>6.609746047749943</v>
      </c>
      <c r="R33">
        <v>12.80116826158422</v>
      </c>
      <c r="S33">
        <v>7.9953822267787515</v>
      </c>
      <c r="T33">
        <v>0</v>
      </c>
      <c r="U33">
        <v>17.126092327669554</v>
      </c>
      <c r="V33">
        <v>3.5804655326768131</v>
      </c>
      <c r="W33">
        <v>8.3345454248629167</v>
      </c>
      <c r="X33">
        <v>39.914488787421931</v>
      </c>
      <c r="Y33">
        <v>0</v>
      </c>
      <c r="Z33">
        <v>5.3659319999999999</v>
      </c>
      <c r="AA33">
        <v>8.6042059999999996</v>
      </c>
      <c r="AB33">
        <v>4.1431800000000001</v>
      </c>
      <c r="AC33">
        <v>0</v>
      </c>
      <c r="AD33">
        <v>8.4890701314965558</v>
      </c>
      <c r="AE33">
        <v>15.352466710290125</v>
      </c>
      <c r="AF33">
        <v>9.0035886745982037</v>
      </c>
      <c r="AG33">
        <v>13.173285610519724</v>
      </c>
      <c r="AH33">
        <v>29.006543699645167</v>
      </c>
      <c r="AI33">
        <v>5.1406704748486742</v>
      </c>
      <c r="AJ33">
        <v>0</v>
      </c>
      <c r="AK33">
        <v>16.315967637445208</v>
      </c>
      <c r="AL33">
        <v>0</v>
      </c>
      <c r="AM33">
        <v>4.9131178531621789</v>
      </c>
      <c r="AN33">
        <v>0.73273235535378833</v>
      </c>
      <c r="AO33">
        <v>0</v>
      </c>
      <c r="AP33">
        <v>0.51091389271550824</v>
      </c>
      <c r="AQ33">
        <v>19.392859324149445</v>
      </c>
      <c r="AR33">
        <v>4.0644865280734699</v>
      </c>
      <c r="AS33">
        <v>2.9714931175120016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30.953906542571595</v>
      </c>
      <c r="BB33">
        <f t="shared" si="0"/>
        <v>709.5701734232573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9.3510619636842041</v>
      </c>
      <c r="L34">
        <v>386.32698480837558</v>
      </c>
      <c r="M34">
        <v>27.779991015274032</v>
      </c>
      <c r="N34">
        <v>35.794879873437289</v>
      </c>
      <c r="O34">
        <v>0</v>
      </c>
      <c r="P34">
        <v>37.728759686503835</v>
      </c>
      <c r="Q34">
        <v>6.609746047749943</v>
      </c>
      <c r="R34">
        <v>12.80116826158422</v>
      </c>
      <c r="S34">
        <v>7.9953822267787515</v>
      </c>
      <c r="T34">
        <v>0</v>
      </c>
      <c r="U34">
        <v>17.126092327669554</v>
      </c>
      <c r="V34">
        <v>3.5804655326768131</v>
      </c>
      <c r="W34">
        <v>9.4536033560554742</v>
      </c>
      <c r="X34">
        <v>39.914488787421931</v>
      </c>
      <c r="Y34">
        <v>0</v>
      </c>
      <c r="Z34">
        <v>4.0214115775412225</v>
      </c>
      <c r="AA34">
        <v>8.6042059999999996</v>
      </c>
      <c r="AB34">
        <v>8.1620647495303693</v>
      </c>
      <c r="AC34">
        <v>0</v>
      </c>
      <c r="AD34">
        <v>8.4890701314965558</v>
      </c>
      <c r="AE34">
        <v>15.352466710290125</v>
      </c>
      <c r="AF34">
        <v>9.0035886745982037</v>
      </c>
      <c r="AG34">
        <v>13.173285610519724</v>
      </c>
      <c r="AH34">
        <v>29.006543699645167</v>
      </c>
      <c r="AI34">
        <v>5.1406704748486742</v>
      </c>
      <c r="AJ34">
        <v>0</v>
      </c>
      <c r="AK34">
        <v>16.315967637445208</v>
      </c>
      <c r="AL34">
        <v>0</v>
      </c>
      <c r="AM34">
        <v>4.9131178531621789</v>
      </c>
      <c r="AN34">
        <v>0.73273235535378833</v>
      </c>
      <c r="AO34">
        <v>0</v>
      </c>
      <c r="AP34">
        <v>0.51091389271550824</v>
      </c>
      <c r="AQ34">
        <v>19.392859324149445</v>
      </c>
      <c r="AR34">
        <v>3.0483647359632644</v>
      </c>
      <c r="AS34">
        <v>2.9714931175120016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31.069997702056828</v>
      </c>
      <c r="BB34">
        <f t="shared" si="0"/>
        <v>712.23138272992605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9.3510619636842041</v>
      </c>
      <c r="L35">
        <v>386.32698480837558</v>
      </c>
      <c r="M35">
        <v>27.779991015274032</v>
      </c>
      <c r="N35">
        <v>35.794879873437289</v>
      </c>
      <c r="O35">
        <v>0</v>
      </c>
      <c r="P35">
        <v>37.728759686503835</v>
      </c>
      <c r="Q35">
        <v>6.609746047749943</v>
      </c>
      <c r="R35">
        <v>12.80116826158422</v>
      </c>
      <c r="S35">
        <v>7.9953822267787515</v>
      </c>
      <c r="T35">
        <v>0</v>
      </c>
      <c r="U35">
        <v>17.388335031976251</v>
      </c>
      <c r="V35">
        <v>3.5804655326768131</v>
      </c>
      <c r="W35">
        <v>9.4507337178306496</v>
      </c>
      <c r="X35">
        <v>30.054117067974438</v>
      </c>
      <c r="Y35">
        <v>0</v>
      </c>
      <c r="Z35">
        <v>4.0160119999999999</v>
      </c>
      <c r="AA35">
        <v>5.4533699999999996</v>
      </c>
      <c r="AB35">
        <v>8.1620647495303693</v>
      </c>
      <c r="AC35">
        <v>0</v>
      </c>
      <c r="AD35">
        <v>8.4890701314965558</v>
      </c>
      <c r="AE35">
        <v>15.352466710290125</v>
      </c>
      <c r="AF35">
        <v>9.0035886745982037</v>
      </c>
      <c r="AG35">
        <v>13.173285610519724</v>
      </c>
      <c r="AH35">
        <v>29.006543699645167</v>
      </c>
      <c r="AI35">
        <v>5.1406704748486742</v>
      </c>
      <c r="AJ35">
        <v>0</v>
      </c>
      <c r="AK35">
        <v>16.315967637445208</v>
      </c>
      <c r="AL35">
        <v>0</v>
      </c>
      <c r="AM35">
        <v>4.9131178531621789</v>
      </c>
      <c r="AN35">
        <v>0.73273235535378833</v>
      </c>
      <c r="AO35">
        <v>0</v>
      </c>
      <c r="AP35">
        <v>0.39301073596326441</v>
      </c>
      <c r="AQ35">
        <v>19.392859324149445</v>
      </c>
      <c r="AR35">
        <v>3.0483647359632644</v>
      </c>
      <c r="AS35">
        <v>2.9714931175120016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30.531816959252676</v>
      </c>
      <c r="BB35">
        <f t="shared" si="0"/>
        <v>699.89442608507102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9.3510619636842041</v>
      </c>
      <c r="L36">
        <v>386.32698480837558</v>
      </c>
      <c r="M36">
        <v>27.779991015274032</v>
      </c>
      <c r="N36">
        <v>35.794879873437289</v>
      </c>
      <c r="O36">
        <v>0</v>
      </c>
      <c r="P36">
        <v>37.728759686503835</v>
      </c>
      <c r="Q36">
        <v>6.609746047749943</v>
      </c>
      <c r="R36">
        <v>12.80116826158422</v>
      </c>
      <c r="S36">
        <v>7.9953822267787515</v>
      </c>
      <c r="T36">
        <v>0</v>
      </c>
      <c r="U36">
        <v>17.428427784688104</v>
      </c>
      <c r="V36">
        <v>3.5804655326768131</v>
      </c>
      <c r="W36">
        <v>7.1174476462981229</v>
      </c>
      <c r="X36">
        <v>30.054117067974438</v>
      </c>
      <c r="Y36">
        <v>0</v>
      </c>
      <c r="Z36">
        <v>4.0160119999999999</v>
      </c>
      <c r="AA36">
        <v>4.3103437274055523</v>
      </c>
      <c r="AB36">
        <v>8.1620647495303693</v>
      </c>
      <c r="AC36">
        <v>0</v>
      </c>
      <c r="AD36">
        <v>8.4890701314965558</v>
      </c>
      <c r="AE36">
        <v>15.352466710290125</v>
      </c>
      <c r="AF36">
        <v>9.0035886745982037</v>
      </c>
      <c r="AG36">
        <v>13.173285610519724</v>
      </c>
      <c r="AH36">
        <v>29.006543699645167</v>
      </c>
      <c r="AI36">
        <v>5.1406704748486742</v>
      </c>
      <c r="AJ36">
        <v>0</v>
      </c>
      <c r="AK36">
        <v>16.315967637445208</v>
      </c>
      <c r="AL36">
        <v>0</v>
      </c>
      <c r="AM36">
        <v>4.9131178531621789</v>
      </c>
      <c r="AN36">
        <v>0.73273235535378833</v>
      </c>
      <c r="AO36">
        <v>0</v>
      </c>
      <c r="AP36">
        <v>0.39301073596326441</v>
      </c>
      <c r="AQ36">
        <v>19.392859324149445</v>
      </c>
      <c r="AR36">
        <v>3.0483647359632644</v>
      </c>
      <c r="AS36">
        <v>2.9714931175120016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30.388182980331525</v>
      </c>
      <c r="BB36">
        <f t="shared" si="0"/>
        <v>696.60184047257712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9.3510619636842041</v>
      </c>
      <c r="L37">
        <v>386.32698480837558</v>
      </c>
      <c r="M37">
        <v>27.779991015274032</v>
      </c>
      <c r="N37">
        <v>35.794879873437289</v>
      </c>
      <c r="O37">
        <v>0</v>
      </c>
      <c r="P37">
        <v>37.728759686503835</v>
      </c>
      <c r="Q37">
        <v>6.609746047749943</v>
      </c>
      <c r="R37">
        <v>12.80116826158422</v>
      </c>
      <c r="S37">
        <v>7.9953822267787515</v>
      </c>
      <c r="T37">
        <v>0</v>
      </c>
      <c r="U37">
        <v>17.428427784688104</v>
      </c>
      <c r="V37">
        <v>3.5804655326768131</v>
      </c>
      <c r="W37">
        <v>7.1174476462981229</v>
      </c>
      <c r="X37">
        <v>30.054117067974438</v>
      </c>
      <c r="Y37">
        <v>0</v>
      </c>
      <c r="Z37">
        <v>2.0107057887706112</v>
      </c>
      <c r="AA37">
        <v>4.3103437274055523</v>
      </c>
      <c r="AB37">
        <v>0</v>
      </c>
      <c r="AC37">
        <v>0</v>
      </c>
      <c r="AD37">
        <v>5.6593800876643696</v>
      </c>
      <c r="AE37">
        <v>10.199915620121059</v>
      </c>
      <c r="AF37">
        <v>5.4937153254017943</v>
      </c>
      <c r="AG37">
        <v>13.173285610519724</v>
      </c>
      <c r="AH37">
        <v>29.006543699645167</v>
      </c>
      <c r="AI37">
        <v>1.1863084748486747</v>
      </c>
      <c r="AJ37">
        <v>0</v>
      </c>
      <c r="AK37">
        <v>16.315967637445208</v>
      </c>
      <c r="AL37">
        <v>0</v>
      </c>
      <c r="AM37">
        <v>4.9131178531621789</v>
      </c>
      <c r="AN37">
        <v>0.73273235535378833</v>
      </c>
      <c r="AO37">
        <v>0</v>
      </c>
      <c r="AP37">
        <v>0.39301073596326441</v>
      </c>
      <c r="AQ37">
        <v>19.392859324149445</v>
      </c>
      <c r="AR37">
        <v>3.0483647359632644</v>
      </c>
      <c r="AS37">
        <v>2.9714931175120016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29.317524157174109</v>
      </c>
      <c r="BB37">
        <f t="shared" si="0"/>
        <v>672.05865185177697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9.3510619636842041</v>
      </c>
      <c r="L38">
        <v>386.32698480837558</v>
      </c>
      <c r="M38">
        <v>27.779991015274032</v>
      </c>
      <c r="N38">
        <v>35.794879873437289</v>
      </c>
      <c r="O38">
        <v>0</v>
      </c>
      <c r="P38">
        <v>37.728759686503835</v>
      </c>
      <c r="Q38">
        <v>6.609746047749943</v>
      </c>
      <c r="R38">
        <v>12.80116826158422</v>
      </c>
      <c r="S38">
        <v>7.9953822267787515</v>
      </c>
      <c r="T38">
        <v>0</v>
      </c>
      <c r="U38">
        <v>17.428427784688104</v>
      </c>
      <c r="V38">
        <v>3.5804655326768131</v>
      </c>
      <c r="W38">
        <v>7.1174476462981229</v>
      </c>
      <c r="X38">
        <v>30.054117067974438</v>
      </c>
      <c r="Y38">
        <v>0</v>
      </c>
      <c r="Z38">
        <v>2.0107057887706112</v>
      </c>
      <c r="AA38">
        <v>2.3025339999999996</v>
      </c>
      <c r="AB38">
        <v>0</v>
      </c>
      <c r="AC38">
        <v>0</v>
      </c>
      <c r="AD38">
        <v>5.6593800876643696</v>
      </c>
      <c r="AE38">
        <v>10.199915620121059</v>
      </c>
      <c r="AF38">
        <v>2.7468576627008972</v>
      </c>
      <c r="AG38">
        <v>13.173285610519724</v>
      </c>
      <c r="AH38">
        <v>21.754907931538302</v>
      </c>
      <c r="AI38">
        <v>0</v>
      </c>
      <c r="AJ38">
        <v>0</v>
      </c>
      <c r="AK38">
        <v>16.315967637445208</v>
      </c>
      <c r="AL38">
        <v>0</v>
      </c>
      <c r="AM38">
        <v>4.9131178531621789</v>
      </c>
      <c r="AN38">
        <v>0.73273235535378833</v>
      </c>
      <c r="AO38">
        <v>0</v>
      </c>
      <c r="AP38">
        <v>0.47161294719265284</v>
      </c>
      <c r="AQ38">
        <v>19.392859324149445</v>
      </c>
      <c r="AR38">
        <v>3.0483647359632644</v>
      </c>
      <c r="AS38">
        <v>2.9714931175120016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28.769358563341505</v>
      </c>
      <c r="BB38">
        <f t="shared" si="0"/>
        <v>659.49280802377712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9.3510619636842041</v>
      </c>
      <c r="L39">
        <v>386.32698480837558</v>
      </c>
      <c r="M39">
        <v>27.779991015274032</v>
      </c>
      <c r="N39">
        <v>35.794879873437289</v>
      </c>
      <c r="O39">
        <v>0</v>
      </c>
      <c r="P39">
        <v>37.728759686503835</v>
      </c>
      <c r="Q39">
        <v>6.609746047749943</v>
      </c>
      <c r="R39">
        <v>12.80116826158422</v>
      </c>
      <c r="S39">
        <v>7.9953822267787515</v>
      </c>
      <c r="T39">
        <v>0</v>
      </c>
      <c r="U39">
        <v>17.428427784688104</v>
      </c>
      <c r="V39">
        <v>3.5804655326768131</v>
      </c>
      <c r="W39">
        <v>7.1174476462981229</v>
      </c>
      <c r="X39">
        <v>30.054117067974438</v>
      </c>
      <c r="Y39">
        <v>0</v>
      </c>
      <c r="Z39">
        <v>2.0107057887706112</v>
      </c>
      <c r="AA39">
        <v>0</v>
      </c>
      <c r="AB39">
        <v>0</v>
      </c>
      <c r="AC39">
        <v>0</v>
      </c>
      <c r="AD39">
        <v>5.6593800876643696</v>
      </c>
      <c r="AE39">
        <v>10.199915620121059</v>
      </c>
      <c r="AF39">
        <v>0</v>
      </c>
      <c r="AG39">
        <v>13.173285610519724</v>
      </c>
      <c r="AH39">
        <v>21.754907931538302</v>
      </c>
      <c r="AI39">
        <v>0</v>
      </c>
      <c r="AJ39">
        <v>0</v>
      </c>
      <c r="AK39">
        <v>16.315967637445208</v>
      </c>
      <c r="AL39">
        <v>0</v>
      </c>
      <c r="AM39">
        <v>4.9131178531621789</v>
      </c>
      <c r="AN39">
        <v>0.73273235535378833</v>
      </c>
      <c r="AO39">
        <v>0</v>
      </c>
      <c r="AP39">
        <v>0.58951610394489662</v>
      </c>
      <c r="AQ39">
        <v>19.392859324149445</v>
      </c>
      <c r="AR39">
        <v>10.83863052807347</v>
      </c>
      <c r="AS39">
        <v>2.9714931175120016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28.888855453903059</v>
      </c>
      <c r="BB39">
        <f t="shared" si="0"/>
        <v>662.23208841937719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9.3510619636842041</v>
      </c>
      <c r="L40">
        <v>386.32698480837558</v>
      </c>
      <c r="M40">
        <v>27.779991015274032</v>
      </c>
      <c r="N40">
        <v>35.794879873437289</v>
      </c>
      <c r="O40">
        <v>0</v>
      </c>
      <c r="P40">
        <v>37.728759686503835</v>
      </c>
      <c r="Q40">
        <v>6.609746047749943</v>
      </c>
      <c r="R40">
        <v>12.80116826158422</v>
      </c>
      <c r="S40">
        <v>7.9953822267787515</v>
      </c>
      <c r="T40">
        <v>0</v>
      </c>
      <c r="U40">
        <v>17.428427784688104</v>
      </c>
      <c r="V40">
        <v>3.5804655326768131</v>
      </c>
      <c r="W40">
        <v>7.1174476462981229</v>
      </c>
      <c r="X40">
        <v>30.054117067974438</v>
      </c>
      <c r="Y40">
        <v>0</v>
      </c>
      <c r="Z40">
        <v>2.0107057887706112</v>
      </c>
      <c r="AA40">
        <v>0</v>
      </c>
      <c r="AB40">
        <v>0</v>
      </c>
      <c r="AC40">
        <v>0</v>
      </c>
      <c r="AD40">
        <v>4.7161499686912958</v>
      </c>
      <c r="AE40">
        <v>10.199915620121059</v>
      </c>
      <c r="AF40">
        <v>0</v>
      </c>
      <c r="AG40">
        <v>13.173285610519724</v>
      </c>
      <c r="AH40">
        <v>13.622506412544352</v>
      </c>
      <c r="AI40">
        <v>0</v>
      </c>
      <c r="AJ40">
        <v>0</v>
      </c>
      <c r="AK40">
        <v>16.315967637445208</v>
      </c>
      <c r="AL40">
        <v>0</v>
      </c>
      <c r="AM40">
        <v>4.9131178531621789</v>
      </c>
      <c r="AN40">
        <v>0.73273235535378833</v>
      </c>
      <c r="AO40">
        <v>0</v>
      </c>
      <c r="AP40">
        <v>0.58951610394489662</v>
      </c>
      <c r="AQ40">
        <v>19.392859324149445</v>
      </c>
      <c r="AR40">
        <v>10.83863052807347</v>
      </c>
      <c r="AS40">
        <v>2.9714931175120016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28.509494051436032</v>
      </c>
      <c r="BB40">
        <f t="shared" si="0"/>
        <v>653.53581818387715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9.3510619636842041</v>
      </c>
      <c r="L41">
        <v>386.32698480837558</v>
      </c>
      <c r="M41">
        <v>27.779991015274032</v>
      </c>
      <c r="N41">
        <v>35.794879873437289</v>
      </c>
      <c r="O41">
        <v>0</v>
      </c>
      <c r="P41">
        <v>37.728759686503835</v>
      </c>
      <c r="Q41">
        <v>6.609746047749943</v>
      </c>
      <c r="R41">
        <v>12.80116826158422</v>
      </c>
      <c r="S41">
        <v>7.9953822267787515</v>
      </c>
      <c r="T41">
        <v>0</v>
      </c>
      <c r="U41">
        <v>18.221636297289972</v>
      </c>
      <c r="V41">
        <v>3.5804655326768131</v>
      </c>
      <c r="W41">
        <v>7.1174476462981229</v>
      </c>
      <c r="X41">
        <v>30.054117067974438</v>
      </c>
      <c r="Y41">
        <v>0</v>
      </c>
      <c r="Z41">
        <v>2.0107057887706112</v>
      </c>
      <c r="AA41">
        <v>0</v>
      </c>
      <c r="AB41">
        <v>0</v>
      </c>
      <c r="AC41">
        <v>0</v>
      </c>
      <c r="AD41">
        <v>2.8296900438321848</v>
      </c>
      <c r="AE41">
        <v>10.199915620121059</v>
      </c>
      <c r="AF41">
        <v>0</v>
      </c>
      <c r="AG41">
        <v>13.173285610519724</v>
      </c>
      <c r="AH41">
        <v>13.622506412544352</v>
      </c>
      <c r="AI41">
        <v>0</v>
      </c>
      <c r="AJ41">
        <v>0</v>
      </c>
      <c r="AK41">
        <v>16.315967637445208</v>
      </c>
      <c r="AL41">
        <v>0</v>
      </c>
      <c r="AM41">
        <v>3.2754119021081194</v>
      </c>
      <c r="AN41">
        <v>0.73273235535378833</v>
      </c>
      <c r="AO41">
        <v>0</v>
      </c>
      <c r="AP41">
        <v>0.58951610394489662</v>
      </c>
      <c r="AQ41">
        <v>19.392859324149445</v>
      </c>
      <c r="AR41">
        <v>4.0644865280734699</v>
      </c>
      <c r="AS41">
        <v>3.1365759795449799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28.119081278082604</v>
      </c>
      <c r="BB41">
        <f t="shared" si="0"/>
        <v>644.58621245595225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9.3510619636842041</v>
      </c>
      <c r="L42">
        <v>386.32698480837558</v>
      </c>
      <c r="M42">
        <v>27.779991015274032</v>
      </c>
      <c r="N42">
        <v>35.794879873437289</v>
      </c>
      <c r="O42">
        <v>0</v>
      </c>
      <c r="P42">
        <v>37.728759686503835</v>
      </c>
      <c r="Q42">
        <v>6.609746047749943</v>
      </c>
      <c r="R42">
        <v>12.80116826158422</v>
      </c>
      <c r="S42">
        <v>7.9953822267787515</v>
      </c>
      <c r="T42">
        <v>0</v>
      </c>
      <c r="U42">
        <v>19.119159388162842</v>
      </c>
      <c r="V42">
        <v>3.5804655326768131</v>
      </c>
      <c r="W42">
        <v>7.1174476462981229</v>
      </c>
      <c r="X42">
        <v>30.054117067974438</v>
      </c>
      <c r="Y42">
        <v>0</v>
      </c>
      <c r="Z42">
        <v>2.0107057887706112</v>
      </c>
      <c r="AA42">
        <v>0</v>
      </c>
      <c r="AB42">
        <v>0</v>
      </c>
      <c r="AC42">
        <v>0</v>
      </c>
      <c r="AD42">
        <v>0</v>
      </c>
      <c r="AE42">
        <v>6.8530681899394699</v>
      </c>
      <c r="AF42">
        <v>0</v>
      </c>
      <c r="AG42">
        <v>13.173285610519724</v>
      </c>
      <c r="AH42">
        <v>6.4589470627217711</v>
      </c>
      <c r="AI42">
        <v>0</v>
      </c>
      <c r="AJ42">
        <v>0</v>
      </c>
      <c r="AK42">
        <v>16.315967637445208</v>
      </c>
      <c r="AL42">
        <v>0</v>
      </c>
      <c r="AM42">
        <v>3.2754119021081194</v>
      </c>
      <c r="AN42">
        <v>0.73273235535378833</v>
      </c>
      <c r="AO42">
        <v>0</v>
      </c>
      <c r="AP42">
        <v>0.58951610394489662</v>
      </c>
      <c r="AQ42">
        <v>19.392859324149445</v>
      </c>
      <c r="AR42">
        <v>2.0322432640367349</v>
      </c>
      <c r="AS42">
        <v>3.1365759795449799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27.514033927607997</v>
      </c>
      <c r="BB42">
        <f t="shared" si="0"/>
        <v>630.71644280942678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9.3510619636842041</v>
      </c>
      <c r="L43">
        <v>386.32698480837558</v>
      </c>
      <c r="M43">
        <v>27.779991015274032</v>
      </c>
      <c r="N43">
        <v>35.794879873437289</v>
      </c>
      <c r="O43">
        <v>0</v>
      </c>
      <c r="P43">
        <v>37.728759686503835</v>
      </c>
      <c r="Q43">
        <v>6.609746047749943</v>
      </c>
      <c r="R43">
        <v>12.80116826158422</v>
      </c>
      <c r="S43">
        <v>7.9953822267787515</v>
      </c>
      <c r="T43">
        <v>0</v>
      </c>
      <c r="U43">
        <v>19.756219610659738</v>
      </c>
      <c r="V43">
        <v>3.5804655326768131</v>
      </c>
      <c r="W43">
        <v>7.1174476462981229</v>
      </c>
      <c r="X43">
        <v>30.054117067974438</v>
      </c>
      <c r="Y43">
        <v>0</v>
      </c>
      <c r="Z43">
        <v>2.0107057887706112</v>
      </c>
      <c r="AA43">
        <v>0</v>
      </c>
      <c r="AB43">
        <v>0</v>
      </c>
      <c r="AC43">
        <v>0</v>
      </c>
      <c r="AD43">
        <v>0</v>
      </c>
      <c r="AE43">
        <v>5.0999578100605296</v>
      </c>
      <c r="AF43">
        <v>0</v>
      </c>
      <c r="AG43">
        <v>13.173285610519724</v>
      </c>
      <c r="AH43">
        <v>5.284592937278231</v>
      </c>
      <c r="AI43">
        <v>0</v>
      </c>
      <c r="AJ43">
        <v>0</v>
      </c>
      <c r="AK43">
        <v>16.315967637445208</v>
      </c>
      <c r="AL43">
        <v>0</v>
      </c>
      <c r="AM43">
        <v>1.6377059510540597</v>
      </c>
      <c r="AN43">
        <v>0.73273235535378833</v>
      </c>
      <c r="AO43">
        <v>0</v>
      </c>
      <c r="AP43">
        <v>0.58951610394489662</v>
      </c>
      <c r="AQ43">
        <v>14.544644337925273</v>
      </c>
      <c r="AR43">
        <v>2.0322432640367349</v>
      </c>
      <c r="AS43">
        <v>2.9714931175120016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27.140283069774675</v>
      </c>
      <c r="BB43">
        <f t="shared" si="0"/>
        <v>622.14878558512339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8.5680944158171695</v>
      </c>
      <c r="L44">
        <v>386.32698480837558</v>
      </c>
      <c r="M44">
        <v>27.779991015274032</v>
      </c>
      <c r="N44">
        <v>35.794879873437289</v>
      </c>
      <c r="O44">
        <v>0</v>
      </c>
      <c r="P44">
        <v>37.728759686503835</v>
      </c>
      <c r="Q44">
        <v>6.609746047749943</v>
      </c>
      <c r="R44">
        <v>12.80116826158422</v>
      </c>
      <c r="S44">
        <v>7.9953822267787515</v>
      </c>
      <c r="T44">
        <v>0</v>
      </c>
      <c r="U44">
        <v>20.100511842893589</v>
      </c>
      <c r="V44">
        <v>3.5804655326768131</v>
      </c>
      <c r="W44">
        <v>7.1174476462981229</v>
      </c>
      <c r="X44">
        <v>30.054117067974438</v>
      </c>
      <c r="Y44">
        <v>0</v>
      </c>
      <c r="Z44">
        <v>2.0107057887706112</v>
      </c>
      <c r="AA44">
        <v>0</v>
      </c>
      <c r="AB44">
        <v>0</v>
      </c>
      <c r="AC44">
        <v>0</v>
      </c>
      <c r="AD44">
        <v>0</v>
      </c>
      <c r="AE44">
        <v>5.0999578100605296</v>
      </c>
      <c r="AF44">
        <v>0</v>
      </c>
      <c r="AG44">
        <v>13.173285610519724</v>
      </c>
      <c r="AH44">
        <v>0</v>
      </c>
      <c r="AI44">
        <v>0</v>
      </c>
      <c r="AJ44">
        <v>0</v>
      </c>
      <c r="AK44">
        <v>16.315967637445208</v>
      </c>
      <c r="AL44">
        <v>0</v>
      </c>
      <c r="AM44">
        <v>1.6377059510540597</v>
      </c>
      <c r="AN44">
        <v>0.73273235535378833</v>
      </c>
      <c r="AO44">
        <v>0</v>
      </c>
      <c r="AP44">
        <v>0.58951610394489662</v>
      </c>
      <c r="AQ44">
        <v>9.6964296620747223</v>
      </c>
      <c r="AR44">
        <v>2.0322432640367349</v>
      </c>
      <c r="AS44">
        <v>2.9714931175120016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26.698395083352434</v>
      </c>
      <c r="BB44">
        <f t="shared" si="0"/>
        <v>612.01919064278354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7.7854116821160062</v>
      </c>
      <c r="L45">
        <v>386.32698480837558</v>
      </c>
      <c r="M45">
        <v>27.779991015274032</v>
      </c>
      <c r="N45">
        <v>35.794879873437289</v>
      </c>
      <c r="O45">
        <v>0</v>
      </c>
      <c r="P45">
        <v>37.728759686503835</v>
      </c>
      <c r="Q45">
        <v>6.609746047749943</v>
      </c>
      <c r="R45">
        <v>12.80116826158422</v>
      </c>
      <c r="S45">
        <v>7.9953822267787515</v>
      </c>
      <c r="T45">
        <v>0</v>
      </c>
      <c r="U45">
        <v>20.621692135669029</v>
      </c>
      <c r="V45">
        <v>3.5804655326768131</v>
      </c>
      <c r="W45">
        <v>7.593877335145975</v>
      </c>
      <c r="X45">
        <v>30.054117067974438</v>
      </c>
      <c r="Y45">
        <v>0</v>
      </c>
      <c r="Z45">
        <v>2.0107057887706112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13.173285610519724</v>
      </c>
      <c r="AH45">
        <v>0</v>
      </c>
      <c r="AI45">
        <v>0</v>
      </c>
      <c r="AJ45">
        <v>0</v>
      </c>
      <c r="AK45">
        <v>16.315967637445208</v>
      </c>
      <c r="AL45">
        <v>0</v>
      </c>
      <c r="AM45">
        <v>0</v>
      </c>
      <c r="AN45">
        <v>0.73273235535378833</v>
      </c>
      <c r="AO45">
        <v>0</v>
      </c>
      <c r="AP45">
        <v>2.1615593679816323</v>
      </c>
      <c r="AQ45">
        <v>4.8482146758505529</v>
      </c>
      <c r="AR45">
        <v>10.83863052807347</v>
      </c>
      <c r="AS45">
        <v>7.4287326336881643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26.843220318526456</v>
      </c>
      <c r="BB45">
        <f t="shared" si="0"/>
        <v>615.33908395244248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7.0131638401431466</v>
      </c>
      <c r="L46">
        <v>386.32698480837558</v>
      </c>
      <c r="M46">
        <v>27.779991015274032</v>
      </c>
      <c r="N46">
        <v>35.794879873437289</v>
      </c>
      <c r="O46">
        <v>0</v>
      </c>
      <c r="P46">
        <v>37.728759686503835</v>
      </c>
      <c r="Q46">
        <v>6.609746047749943</v>
      </c>
      <c r="R46">
        <v>12.80116826158422</v>
      </c>
      <c r="S46">
        <v>7.9953822267787515</v>
      </c>
      <c r="T46">
        <v>0</v>
      </c>
      <c r="U46">
        <v>21.260058431659662</v>
      </c>
      <c r="V46">
        <v>3.5804655326768131</v>
      </c>
      <c r="W46">
        <v>8.149823924641197</v>
      </c>
      <c r="X46">
        <v>30.054117067974438</v>
      </c>
      <c r="Y46">
        <v>0</v>
      </c>
      <c r="Z46">
        <v>2.0107057887706112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13.173285610519724</v>
      </c>
      <c r="AH46">
        <v>0</v>
      </c>
      <c r="AI46">
        <v>0</v>
      </c>
      <c r="AJ46">
        <v>0</v>
      </c>
      <c r="AK46">
        <v>16.315967637445208</v>
      </c>
      <c r="AL46">
        <v>0</v>
      </c>
      <c r="AM46">
        <v>0</v>
      </c>
      <c r="AN46">
        <v>0.73273235535378833</v>
      </c>
      <c r="AO46">
        <v>0</v>
      </c>
      <c r="AP46">
        <v>2.1615593679816323</v>
      </c>
      <c r="AQ46">
        <v>4.8482146758505529</v>
      </c>
      <c r="AR46">
        <v>10.83863052807347</v>
      </c>
      <c r="AS46">
        <v>7.4287326336881643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26.860862637345299</v>
      </c>
      <c r="BB46">
        <f t="shared" si="0"/>
        <v>615.74350667713657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6.7001115650991911</v>
      </c>
      <c r="L47">
        <v>386.32380346291541</v>
      </c>
      <c r="M47">
        <v>27.779991015274032</v>
      </c>
      <c r="N47">
        <v>35.794879873437289</v>
      </c>
      <c r="O47">
        <v>0</v>
      </c>
      <c r="P47">
        <v>37.728759686503835</v>
      </c>
      <c r="Q47">
        <v>6.6111831715489311</v>
      </c>
      <c r="R47">
        <v>12.801229264935552</v>
      </c>
      <c r="S47">
        <v>7.9950481540930971</v>
      </c>
      <c r="T47">
        <v>0</v>
      </c>
      <c r="U47">
        <v>21.414375000000003</v>
      </c>
      <c r="V47">
        <v>3.5801086406411664</v>
      </c>
      <c r="W47">
        <v>14.231577763887831</v>
      </c>
      <c r="X47">
        <v>38.584170770421366</v>
      </c>
      <c r="Y47">
        <v>0</v>
      </c>
      <c r="Z47">
        <v>2.0107057887706112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13.173285610519724</v>
      </c>
      <c r="AH47">
        <v>0</v>
      </c>
      <c r="AI47">
        <v>0</v>
      </c>
      <c r="AJ47">
        <v>0</v>
      </c>
      <c r="AK47">
        <v>16.315967637445208</v>
      </c>
      <c r="AL47">
        <v>0</v>
      </c>
      <c r="AM47">
        <v>0</v>
      </c>
      <c r="AN47">
        <v>0.73273235535378833</v>
      </c>
      <c r="AO47">
        <v>0</v>
      </c>
      <c r="AP47">
        <v>2.1615593679816323</v>
      </c>
      <c r="AQ47">
        <v>0</v>
      </c>
      <c r="AR47">
        <v>4.0644865280734699</v>
      </c>
      <c r="AS47">
        <v>7.4287326336881643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26.979087206546655</v>
      </c>
      <c r="BB47">
        <f t="shared" si="0"/>
        <v>618.45362108404333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6.7001115650991911</v>
      </c>
      <c r="L48">
        <v>386.32380346291541</v>
      </c>
      <c r="M48">
        <v>27.779991015274032</v>
      </c>
      <c r="N48">
        <v>35.794879873437289</v>
      </c>
      <c r="O48">
        <v>0</v>
      </c>
      <c r="P48">
        <v>37.728759686503835</v>
      </c>
      <c r="Q48">
        <v>6.6111831715489311</v>
      </c>
      <c r="R48">
        <v>12.801229264935552</v>
      </c>
      <c r="S48">
        <v>7.9950481540930971</v>
      </c>
      <c r="T48">
        <v>0</v>
      </c>
      <c r="U48">
        <v>21.414375000000003</v>
      </c>
      <c r="V48">
        <v>3.5801086406411664</v>
      </c>
      <c r="W48">
        <v>14.23280472244427</v>
      </c>
      <c r="X48">
        <v>38.584170770421366</v>
      </c>
      <c r="Y48">
        <v>0</v>
      </c>
      <c r="Z48">
        <v>2.0107057887706112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13.173285610519724</v>
      </c>
      <c r="AH48">
        <v>0</v>
      </c>
      <c r="AI48">
        <v>0</v>
      </c>
      <c r="AJ48">
        <v>0</v>
      </c>
      <c r="AK48">
        <v>16.315967637445208</v>
      </c>
      <c r="AL48">
        <v>0</v>
      </c>
      <c r="AM48">
        <v>0</v>
      </c>
      <c r="AN48">
        <v>0.73273235535378833</v>
      </c>
      <c r="AO48">
        <v>0</v>
      </c>
      <c r="AP48">
        <v>2.3580647359632643</v>
      </c>
      <c r="AQ48">
        <v>0</v>
      </c>
      <c r="AR48">
        <v>2.0322432640367349</v>
      </c>
      <c r="AS48">
        <v>7.4287326336881643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26.902404649359209</v>
      </c>
      <c r="BB48">
        <f t="shared" si="0"/>
        <v>616.69579270373208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6.7000963931418562</v>
      </c>
      <c r="L49">
        <v>386.32380346291541</v>
      </c>
      <c r="M49">
        <v>27.779991015274032</v>
      </c>
      <c r="N49">
        <v>35.794879873437289</v>
      </c>
      <c r="O49">
        <v>0</v>
      </c>
      <c r="P49">
        <v>37.728759686503835</v>
      </c>
      <c r="Q49">
        <v>6.6111831715489311</v>
      </c>
      <c r="R49">
        <v>12.801229264935552</v>
      </c>
      <c r="S49">
        <v>7.9950481540930971</v>
      </c>
      <c r="T49">
        <v>0</v>
      </c>
      <c r="U49">
        <v>21.414375000000003</v>
      </c>
      <c r="V49">
        <v>3.5801086406411664</v>
      </c>
      <c r="W49">
        <v>14.23280472244427</v>
      </c>
      <c r="X49">
        <v>38.584170770421366</v>
      </c>
      <c r="Y49">
        <v>0</v>
      </c>
      <c r="Z49">
        <v>0.33748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13.173285610519724</v>
      </c>
      <c r="AH49">
        <v>0</v>
      </c>
      <c r="AI49">
        <v>0</v>
      </c>
      <c r="AJ49">
        <v>0</v>
      </c>
      <c r="AK49">
        <v>16.315967637445208</v>
      </c>
      <c r="AL49">
        <v>0</v>
      </c>
      <c r="AM49">
        <v>0</v>
      </c>
      <c r="AN49">
        <v>0.73273235535378833</v>
      </c>
      <c r="AO49">
        <v>0</v>
      </c>
      <c r="AP49">
        <v>2.3580647359632643</v>
      </c>
      <c r="AQ49">
        <v>0</v>
      </c>
      <c r="AR49">
        <v>2.0322432640367349</v>
      </c>
      <c r="AS49">
        <v>3.2191174105614699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26.65650126087408</v>
      </c>
      <c r="BB49">
        <f t="shared" si="0"/>
        <v>611.05883990836276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6.7000963931418562</v>
      </c>
      <c r="L50">
        <v>386.32380346291541</v>
      </c>
      <c r="M50">
        <v>27.779991015274032</v>
      </c>
      <c r="N50">
        <v>35.794879873437289</v>
      </c>
      <c r="O50">
        <v>0</v>
      </c>
      <c r="P50">
        <v>37.728759686503835</v>
      </c>
      <c r="Q50">
        <v>6.6111831715489311</v>
      </c>
      <c r="R50">
        <v>12.801229264935552</v>
      </c>
      <c r="S50">
        <v>7.9950481540930971</v>
      </c>
      <c r="T50">
        <v>0</v>
      </c>
      <c r="U50">
        <v>21.414375000000003</v>
      </c>
      <c r="V50">
        <v>3.5801086406411664</v>
      </c>
      <c r="W50">
        <v>14.203652264333764</v>
      </c>
      <c r="X50">
        <v>38.584170770421366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13.173285610519724</v>
      </c>
      <c r="AH50">
        <v>0</v>
      </c>
      <c r="AI50">
        <v>0</v>
      </c>
      <c r="AJ50">
        <v>0</v>
      </c>
      <c r="AK50">
        <v>16.315967637445208</v>
      </c>
      <c r="AL50">
        <v>0</v>
      </c>
      <c r="AM50">
        <v>0</v>
      </c>
      <c r="AN50">
        <v>0.73273235535378833</v>
      </c>
      <c r="AO50">
        <v>0</v>
      </c>
      <c r="AP50">
        <v>2.3580647359632643</v>
      </c>
      <c r="AQ50">
        <v>0</v>
      </c>
      <c r="AR50">
        <v>2.0322432640367349</v>
      </c>
      <c r="AS50">
        <v>3.2191174105614699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26.641176024125059</v>
      </c>
      <c r="BB50">
        <f t="shared" si="0"/>
        <v>610.70753268700128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6.7000963931418562</v>
      </c>
      <c r="L51">
        <v>370.17679501004977</v>
      </c>
      <c r="M51">
        <v>27.779991015274032</v>
      </c>
      <c r="N51">
        <v>35.794879873437289</v>
      </c>
      <c r="O51">
        <v>0</v>
      </c>
      <c r="P51">
        <v>37.728759686503835</v>
      </c>
      <c r="Q51">
        <v>6.610372489576493</v>
      </c>
      <c r="R51">
        <v>12.799193354037863</v>
      </c>
      <c r="S51">
        <v>7.9931975937066175</v>
      </c>
      <c r="T51">
        <v>0</v>
      </c>
      <c r="U51">
        <v>21.414375000000003</v>
      </c>
      <c r="V51">
        <v>3.5801086406411664</v>
      </c>
      <c r="W51">
        <v>14.203652264333764</v>
      </c>
      <c r="X51">
        <v>38.655854113297416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2.7468576627008972</v>
      </c>
      <c r="AG51">
        <v>13.173285610519724</v>
      </c>
      <c r="AH51">
        <v>0</v>
      </c>
      <c r="AI51">
        <v>0</v>
      </c>
      <c r="AJ51">
        <v>0</v>
      </c>
      <c r="AK51">
        <v>16.315967637445208</v>
      </c>
      <c r="AL51">
        <v>0</v>
      </c>
      <c r="AM51">
        <v>0</v>
      </c>
      <c r="AN51">
        <v>0.73273235535378833</v>
      </c>
      <c r="AO51">
        <v>0</v>
      </c>
      <c r="AP51">
        <v>0.78602147192652883</v>
      </c>
      <c r="AQ51">
        <v>0</v>
      </c>
      <c r="AR51">
        <v>2.0322432640367349</v>
      </c>
      <c r="AS51">
        <v>3.2191174105614699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26.018138335385547</v>
      </c>
      <c r="BB51">
        <f t="shared" si="0"/>
        <v>596.42536251115894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6.7000963931418562</v>
      </c>
      <c r="L52">
        <v>370.17679501004977</v>
      </c>
      <c r="M52">
        <v>27.779991015274032</v>
      </c>
      <c r="N52">
        <v>35.794879873437289</v>
      </c>
      <c r="O52">
        <v>0</v>
      </c>
      <c r="P52">
        <v>37.728759686503835</v>
      </c>
      <c r="Q52">
        <v>6.610372489576493</v>
      </c>
      <c r="R52">
        <v>12.799193354037863</v>
      </c>
      <c r="S52">
        <v>7.9931975937066175</v>
      </c>
      <c r="T52">
        <v>0</v>
      </c>
      <c r="U52">
        <v>21.414375000000003</v>
      </c>
      <c r="V52">
        <v>3.5801086406411664</v>
      </c>
      <c r="W52">
        <v>14.203652264333764</v>
      </c>
      <c r="X52">
        <v>38.655854113297416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2.7468576627008972</v>
      </c>
      <c r="AG52">
        <v>13.173285610519724</v>
      </c>
      <c r="AH52">
        <v>0</v>
      </c>
      <c r="AI52">
        <v>0</v>
      </c>
      <c r="AJ52">
        <v>0</v>
      </c>
      <c r="AK52">
        <v>16.315967637445208</v>
      </c>
      <c r="AL52">
        <v>0</v>
      </c>
      <c r="AM52">
        <v>0</v>
      </c>
      <c r="AN52">
        <v>0.73273235535378833</v>
      </c>
      <c r="AO52">
        <v>0</v>
      </c>
      <c r="AP52">
        <v>0.78602147192652883</v>
      </c>
      <c r="AQ52">
        <v>0</v>
      </c>
      <c r="AR52">
        <v>2.0322432640367349</v>
      </c>
      <c r="AS52">
        <v>3.2191174105614699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26.018138335385547</v>
      </c>
      <c r="BB52">
        <f t="shared" si="0"/>
        <v>596.42536251115894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6.7001227228177447</v>
      </c>
      <c r="L53">
        <v>370.17679501004977</v>
      </c>
      <c r="M53">
        <v>27.779991015274032</v>
      </c>
      <c r="N53">
        <v>35.794879873437289</v>
      </c>
      <c r="O53">
        <v>0</v>
      </c>
      <c r="P53">
        <v>37.728759686503835</v>
      </c>
      <c r="Q53">
        <v>6.6114560324626144</v>
      </c>
      <c r="R53">
        <v>12.804834303017133</v>
      </c>
      <c r="S53">
        <v>7.9850140618722376</v>
      </c>
      <c r="T53">
        <v>0</v>
      </c>
      <c r="U53">
        <v>21.414375000000003</v>
      </c>
      <c r="V53">
        <v>3.5816941692143356</v>
      </c>
      <c r="W53">
        <v>14.23280472244427</v>
      </c>
      <c r="X53">
        <v>38.655854113297416</v>
      </c>
      <c r="Y53">
        <v>0</v>
      </c>
      <c r="Z53">
        <v>0</v>
      </c>
      <c r="AA53">
        <v>0</v>
      </c>
      <c r="AB53">
        <v>1.035795</v>
      </c>
      <c r="AC53">
        <v>0</v>
      </c>
      <c r="AD53">
        <v>0</v>
      </c>
      <c r="AE53">
        <v>0</v>
      </c>
      <c r="AF53">
        <v>2.7468576627008972</v>
      </c>
      <c r="AG53">
        <v>13.173285610519724</v>
      </c>
      <c r="AH53">
        <v>0</v>
      </c>
      <c r="AI53">
        <v>0</v>
      </c>
      <c r="AJ53">
        <v>0</v>
      </c>
      <c r="AK53">
        <v>16.315967637445208</v>
      </c>
      <c r="AL53">
        <v>0</v>
      </c>
      <c r="AM53">
        <v>0</v>
      </c>
      <c r="AN53">
        <v>0.73273235535378833</v>
      </c>
      <c r="AO53">
        <v>0</v>
      </c>
      <c r="AP53">
        <v>0.78602147192652883</v>
      </c>
      <c r="AQ53">
        <v>0</v>
      </c>
      <c r="AR53">
        <v>3.7257792640367353</v>
      </c>
      <c r="AS53">
        <v>4.1270734719265292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26.171401895103724</v>
      </c>
      <c r="BB53">
        <f t="shared" si="0"/>
        <v>599.93869128919641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6.7001227228177447</v>
      </c>
      <c r="L54">
        <v>370.17679501004977</v>
      </c>
      <c r="M54">
        <v>27.779991015274032</v>
      </c>
      <c r="N54">
        <v>35.794879873437289</v>
      </c>
      <c r="O54">
        <v>0</v>
      </c>
      <c r="P54">
        <v>37.728759686503835</v>
      </c>
      <c r="Q54">
        <v>6.6114560324626144</v>
      </c>
      <c r="R54">
        <v>12.804834303017133</v>
      </c>
      <c r="S54">
        <v>7.9850140618722376</v>
      </c>
      <c r="T54">
        <v>0</v>
      </c>
      <c r="U54">
        <v>21.414375000000003</v>
      </c>
      <c r="V54">
        <v>3.5816941692143356</v>
      </c>
      <c r="W54">
        <v>14.231884743604924</v>
      </c>
      <c r="X54">
        <v>38.655854113297416</v>
      </c>
      <c r="Y54">
        <v>0</v>
      </c>
      <c r="Z54">
        <v>0</v>
      </c>
      <c r="AA54">
        <v>0</v>
      </c>
      <c r="AB54">
        <v>1.035795</v>
      </c>
      <c r="AC54">
        <v>0</v>
      </c>
      <c r="AD54">
        <v>0</v>
      </c>
      <c r="AE54">
        <v>0</v>
      </c>
      <c r="AF54">
        <v>2.7468576627008972</v>
      </c>
      <c r="AG54">
        <v>13.173285610519724</v>
      </c>
      <c r="AH54">
        <v>0</v>
      </c>
      <c r="AI54">
        <v>0</v>
      </c>
      <c r="AJ54">
        <v>0</v>
      </c>
      <c r="AK54">
        <v>16.315967637445208</v>
      </c>
      <c r="AL54">
        <v>0</v>
      </c>
      <c r="AM54">
        <v>0</v>
      </c>
      <c r="AN54">
        <v>0.73273235535378833</v>
      </c>
      <c r="AO54">
        <v>0</v>
      </c>
      <c r="AP54">
        <v>0.78602147192652883</v>
      </c>
      <c r="AQ54">
        <v>0</v>
      </c>
      <c r="AR54">
        <v>3.7257792640367353</v>
      </c>
      <c r="AS54">
        <v>4.1270734719265292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26.171363439988244</v>
      </c>
      <c r="BB54">
        <f t="shared" si="0"/>
        <v>599.93780976547259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6.70007231507795</v>
      </c>
      <c r="L55">
        <v>329.99718671535368</v>
      </c>
      <c r="M55">
        <v>27.779991015274032</v>
      </c>
      <c r="N55">
        <v>35.794879873437289</v>
      </c>
      <c r="O55">
        <v>0</v>
      </c>
      <c r="P55">
        <v>37.728759686503835</v>
      </c>
      <c r="Q55">
        <v>6.901709496420307</v>
      </c>
      <c r="R55">
        <v>13.357060574858822</v>
      </c>
      <c r="S55">
        <v>8.3376548637582406</v>
      </c>
      <c r="T55">
        <v>0</v>
      </c>
      <c r="U55">
        <v>21.414375000000003</v>
      </c>
      <c r="V55">
        <v>3.5816941692143356</v>
      </c>
      <c r="W55">
        <v>14.230722777621834</v>
      </c>
      <c r="X55">
        <v>45.000907256661797</v>
      </c>
      <c r="Y55">
        <v>0</v>
      </c>
      <c r="Z55">
        <v>0</v>
      </c>
      <c r="AA55">
        <v>0</v>
      </c>
      <c r="AB55">
        <v>1.035795</v>
      </c>
      <c r="AC55">
        <v>0</v>
      </c>
      <c r="AD55">
        <v>0</v>
      </c>
      <c r="AE55">
        <v>0</v>
      </c>
      <c r="AF55">
        <v>2.7468576627008972</v>
      </c>
      <c r="AG55">
        <v>13.173285610519724</v>
      </c>
      <c r="AH55">
        <v>0</v>
      </c>
      <c r="AI55">
        <v>0</v>
      </c>
      <c r="AJ55">
        <v>0</v>
      </c>
      <c r="AK55">
        <v>16.315967637445208</v>
      </c>
      <c r="AL55">
        <v>0</v>
      </c>
      <c r="AM55">
        <v>0</v>
      </c>
      <c r="AN55">
        <v>0.73273235535378833</v>
      </c>
      <c r="AO55">
        <v>0</v>
      </c>
      <c r="AP55">
        <v>0.78602147192652883</v>
      </c>
      <c r="AQ55">
        <v>0</v>
      </c>
      <c r="AR55">
        <v>3.3870720000000003</v>
      </c>
      <c r="AS55">
        <v>4.5397809471926527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24.810077604745597</v>
      </c>
      <c r="BB55">
        <f t="shared" si="0"/>
        <v>568.73244882457539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6.7000827338022217</v>
      </c>
      <c r="L56">
        <v>319.9973117667904</v>
      </c>
      <c r="M56">
        <v>27.779991015274032</v>
      </c>
      <c r="N56">
        <v>35.794879873437289</v>
      </c>
      <c r="O56">
        <v>0</v>
      </c>
      <c r="P56">
        <v>37.728759686503835</v>
      </c>
      <c r="Q56">
        <v>6.610372489576493</v>
      </c>
      <c r="R56">
        <v>4.2783612977407355</v>
      </c>
      <c r="S56">
        <v>2.9352206461399479</v>
      </c>
      <c r="T56">
        <v>0</v>
      </c>
      <c r="U56">
        <v>21.414375000000003</v>
      </c>
      <c r="V56">
        <v>2.0047671495490995</v>
      </c>
      <c r="W56">
        <v>14.431113249821465</v>
      </c>
      <c r="X56">
        <v>45.000907256661797</v>
      </c>
      <c r="Y56">
        <v>0</v>
      </c>
      <c r="Z56">
        <v>0</v>
      </c>
      <c r="AA56">
        <v>0</v>
      </c>
      <c r="AB56">
        <v>1.035795</v>
      </c>
      <c r="AC56">
        <v>0</v>
      </c>
      <c r="AD56">
        <v>0</v>
      </c>
      <c r="AE56">
        <v>0</v>
      </c>
      <c r="AF56">
        <v>2.7468576627008972</v>
      </c>
      <c r="AG56">
        <v>13.173285610519724</v>
      </c>
      <c r="AH56">
        <v>0</v>
      </c>
      <c r="AI56">
        <v>0</v>
      </c>
      <c r="AJ56">
        <v>0</v>
      </c>
      <c r="AK56">
        <v>16.315967637445208</v>
      </c>
      <c r="AL56">
        <v>0</v>
      </c>
      <c r="AM56">
        <v>0</v>
      </c>
      <c r="AN56">
        <v>0.73273235535378833</v>
      </c>
      <c r="AO56">
        <v>0</v>
      </c>
      <c r="AP56">
        <v>0.78602147192652883</v>
      </c>
      <c r="AQ56">
        <v>0</v>
      </c>
      <c r="AR56">
        <v>3.3870720000000003</v>
      </c>
      <c r="AS56">
        <v>4.5397809471926527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23.717054772748181</v>
      </c>
      <c r="BB56">
        <f t="shared" si="0"/>
        <v>543.67660007768802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6.7000450972249945</v>
      </c>
      <c r="L57">
        <v>319.9973117667904</v>
      </c>
      <c r="M57">
        <v>27.779991015274032</v>
      </c>
      <c r="N57">
        <v>35.794879873437289</v>
      </c>
      <c r="O57">
        <v>0</v>
      </c>
      <c r="P57">
        <v>37.728759686503835</v>
      </c>
      <c r="Q57">
        <v>6.610372489576493</v>
      </c>
      <c r="R57">
        <v>2.0038154190498347</v>
      </c>
      <c r="S57">
        <v>2.003046632991714</v>
      </c>
      <c r="T57">
        <v>0</v>
      </c>
      <c r="U57">
        <v>21.414375000000003</v>
      </c>
      <c r="V57">
        <v>2.0047671495490995</v>
      </c>
      <c r="W57">
        <v>14.431113249821465</v>
      </c>
      <c r="X57">
        <v>45.000907256661797</v>
      </c>
      <c r="Y57">
        <v>0</v>
      </c>
      <c r="Z57">
        <v>0</v>
      </c>
      <c r="AA57">
        <v>0</v>
      </c>
      <c r="AB57">
        <v>1.035795</v>
      </c>
      <c r="AC57">
        <v>0</v>
      </c>
      <c r="AD57">
        <v>0</v>
      </c>
      <c r="AE57">
        <v>0</v>
      </c>
      <c r="AF57">
        <v>2.7468576627008972</v>
      </c>
      <c r="AG57">
        <v>13.173285610519724</v>
      </c>
      <c r="AH57">
        <v>0</v>
      </c>
      <c r="AI57">
        <v>0</v>
      </c>
      <c r="AJ57">
        <v>0</v>
      </c>
      <c r="AK57">
        <v>16.315967637445208</v>
      </c>
      <c r="AL57">
        <v>0</v>
      </c>
      <c r="AM57">
        <v>0</v>
      </c>
      <c r="AN57">
        <v>0.73273235535378833</v>
      </c>
      <c r="AO57">
        <v>0</v>
      </c>
      <c r="AP57">
        <v>0.78602147192652883</v>
      </c>
      <c r="AQ57">
        <v>0</v>
      </c>
      <c r="AR57">
        <v>3.7257792640367353</v>
      </c>
      <c r="AS57">
        <v>4.5397809471926527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23.597170271697113</v>
      </c>
      <c r="BB57">
        <f t="shared" si="0"/>
        <v>540.92843431435938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6.7001063352116512</v>
      </c>
      <c r="L58">
        <v>319.9973117667904</v>
      </c>
      <c r="M58">
        <v>27.779991015274032</v>
      </c>
      <c r="N58">
        <v>35.794879873437289</v>
      </c>
      <c r="O58">
        <v>0</v>
      </c>
      <c r="P58">
        <v>37.728759686503835</v>
      </c>
      <c r="Q58">
        <v>6.610372489576493</v>
      </c>
      <c r="R58">
        <v>2.0038154190498347</v>
      </c>
      <c r="S58">
        <v>2.003046632991714</v>
      </c>
      <c r="T58">
        <v>0</v>
      </c>
      <c r="U58">
        <v>21.414375000000003</v>
      </c>
      <c r="V58">
        <v>2.0047671495490995</v>
      </c>
      <c r="W58">
        <v>14.431113249821465</v>
      </c>
      <c r="X58">
        <v>45.000907256661797</v>
      </c>
      <c r="Y58">
        <v>0</v>
      </c>
      <c r="Z58">
        <v>0</v>
      </c>
      <c r="AA58">
        <v>0</v>
      </c>
      <c r="AB58">
        <v>1.035795</v>
      </c>
      <c r="AC58">
        <v>0</v>
      </c>
      <c r="AD58">
        <v>0</v>
      </c>
      <c r="AE58">
        <v>0</v>
      </c>
      <c r="AF58">
        <v>2.7468576627008972</v>
      </c>
      <c r="AG58">
        <v>13.173285610519724</v>
      </c>
      <c r="AH58">
        <v>0</v>
      </c>
      <c r="AI58">
        <v>0</v>
      </c>
      <c r="AJ58">
        <v>0</v>
      </c>
      <c r="AK58">
        <v>16.315967637445208</v>
      </c>
      <c r="AL58">
        <v>0</v>
      </c>
      <c r="AM58">
        <v>0</v>
      </c>
      <c r="AN58">
        <v>0.73273235535378833</v>
      </c>
      <c r="AO58">
        <v>0</v>
      </c>
      <c r="AP58">
        <v>0.78602147192652883</v>
      </c>
      <c r="AQ58">
        <v>0</v>
      </c>
      <c r="AR58">
        <v>3.7257792640367353</v>
      </c>
      <c r="AS58">
        <v>4.5397809471926527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23.597172831444954</v>
      </c>
      <c r="BB58">
        <f t="shared" si="0"/>
        <v>540.92849299259831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6.8879991891852956</v>
      </c>
      <c r="L59">
        <v>339.99769037208114</v>
      </c>
      <c r="M59">
        <v>27.779991015274032</v>
      </c>
      <c r="N59">
        <v>35.794879873437289</v>
      </c>
      <c r="O59">
        <v>0</v>
      </c>
      <c r="P59">
        <v>37.728759686503835</v>
      </c>
      <c r="Q59">
        <v>6.610372489576493</v>
      </c>
      <c r="R59">
        <v>12.799503413470891</v>
      </c>
      <c r="S59">
        <v>7.9933518518518509</v>
      </c>
      <c r="T59">
        <v>0</v>
      </c>
      <c r="U59">
        <v>21.414375000000003</v>
      </c>
      <c r="V59">
        <v>3.5816941692143356</v>
      </c>
      <c r="W59">
        <v>13.620176283759941</v>
      </c>
      <c r="X59">
        <v>45.000907256661797</v>
      </c>
      <c r="Y59">
        <v>0</v>
      </c>
      <c r="Z59">
        <v>0</v>
      </c>
      <c r="AA59">
        <v>0</v>
      </c>
      <c r="AB59">
        <v>1.035795</v>
      </c>
      <c r="AC59">
        <v>0</v>
      </c>
      <c r="AD59">
        <v>0</v>
      </c>
      <c r="AE59">
        <v>0</v>
      </c>
      <c r="AF59">
        <v>2.7468576627008972</v>
      </c>
      <c r="AG59">
        <v>13.173285610519724</v>
      </c>
      <c r="AH59">
        <v>0</v>
      </c>
      <c r="AI59">
        <v>0</v>
      </c>
      <c r="AJ59">
        <v>0</v>
      </c>
      <c r="AK59">
        <v>16.315967637445208</v>
      </c>
      <c r="AL59">
        <v>0</v>
      </c>
      <c r="AM59">
        <v>0</v>
      </c>
      <c r="AN59">
        <v>0.73273235535378833</v>
      </c>
      <c r="AO59">
        <v>0</v>
      </c>
      <c r="AP59">
        <v>0.98252716009183882</v>
      </c>
      <c r="AQ59">
        <v>0</v>
      </c>
      <c r="AR59">
        <v>4.0644865280734699</v>
      </c>
      <c r="AS59">
        <v>4.5397809471926527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25.197087380400056</v>
      </c>
      <c r="BB59">
        <f t="shared" si="0"/>
        <v>577.60404612199443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6.992300516778073</v>
      </c>
      <c r="L60">
        <v>339.99769037208114</v>
      </c>
      <c r="M60">
        <v>27.779991015274032</v>
      </c>
      <c r="N60">
        <v>35.794879873437289</v>
      </c>
      <c r="O60">
        <v>0</v>
      </c>
      <c r="P60">
        <v>37.728759686503835</v>
      </c>
      <c r="Q60">
        <v>6.610372489576493</v>
      </c>
      <c r="R60">
        <v>12.799503413470891</v>
      </c>
      <c r="S60">
        <v>7.9933518518518509</v>
      </c>
      <c r="T60">
        <v>0</v>
      </c>
      <c r="U60">
        <v>21.414375000000003</v>
      </c>
      <c r="V60">
        <v>3.5816941692143356</v>
      </c>
      <c r="W60">
        <v>13.620176283759941</v>
      </c>
      <c r="X60">
        <v>45.000907256661797</v>
      </c>
      <c r="Y60">
        <v>0</v>
      </c>
      <c r="Z60">
        <v>0</v>
      </c>
      <c r="AA60">
        <v>0</v>
      </c>
      <c r="AB60">
        <v>1.035795</v>
      </c>
      <c r="AC60">
        <v>0</v>
      </c>
      <c r="AD60">
        <v>0</v>
      </c>
      <c r="AE60">
        <v>0</v>
      </c>
      <c r="AF60">
        <v>2.7468576627008972</v>
      </c>
      <c r="AG60">
        <v>13.173285610519724</v>
      </c>
      <c r="AH60">
        <v>0</v>
      </c>
      <c r="AI60">
        <v>0</v>
      </c>
      <c r="AJ60">
        <v>0</v>
      </c>
      <c r="AK60">
        <v>16.315967637445208</v>
      </c>
      <c r="AL60">
        <v>0</v>
      </c>
      <c r="AM60">
        <v>0</v>
      </c>
      <c r="AN60">
        <v>0.73273235535378833</v>
      </c>
      <c r="AO60">
        <v>0</v>
      </c>
      <c r="AP60">
        <v>0.98252716009183882</v>
      </c>
      <c r="AQ60">
        <v>0</v>
      </c>
      <c r="AR60">
        <v>4.0644865280734699</v>
      </c>
      <c r="AS60">
        <v>4.5397809471926527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25.201447175893435</v>
      </c>
      <c r="BB60">
        <f t="shared" si="0"/>
        <v>577.70398765409379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6.9922027871544392</v>
      </c>
      <c r="L61">
        <v>339.99769037208114</v>
      </c>
      <c r="M61">
        <v>27.779991015274032</v>
      </c>
      <c r="N61">
        <v>35.794879873437289</v>
      </c>
      <c r="O61">
        <v>0</v>
      </c>
      <c r="P61">
        <v>37.728759686503835</v>
      </c>
      <c r="Q61">
        <v>6.610372489576493</v>
      </c>
      <c r="R61">
        <v>12.799503413470891</v>
      </c>
      <c r="S61">
        <v>7.9933518518518509</v>
      </c>
      <c r="T61">
        <v>0</v>
      </c>
      <c r="U61">
        <v>21.414375000000003</v>
      </c>
      <c r="V61">
        <v>3.5816941692143356</v>
      </c>
      <c r="W61">
        <v>13.620176283759941</v>
      </c>
      <c r="X61">
        <v>45.000907256661797</v>
      </c>
      <c r="Y61">
        <v>0</v>
      </c>
      <c r="Z61">
        <v>0</v>
      </c>
      <c r="AA61">
        <v>0</v>
      </c>
      <c r="AB61">
        <v>1.035795</v>
      </c>
      <c r="AC61">
        <v>0</v>
      </c>
      <c r="AD61">
        <v>0</v>
      </c>
      <c r="AE61">
        <v>0</v>
      </c>
      <c r="AF61">
        <v>2.7468576627008972</v>
      </c>
      <c r="AG61">
        <v>13.173285610519724</v>
      </c>
      <c r="AH61">
        <v>0.88076543727822998</v>
      </c>
      <c r="AI61">
        <v>0</v>
      </c>
      <c r="AJ61">
        <v>0</v>
      </c>
      <c r="AK61">
        <v>16.315967637445208</v>
      </c>
      <c r="AL61">
        <v>0</v>
      </c>
      <c r="AM61">
        <v>0</v>
      </c>
      <c r="AN61">
        <v>0.73273235535378833</v>
      </c>
      <c r="AO61">
        <v>0</v>
      </c>
      <c r="AP61">
        <v>0.78602147192652883</v>
      </c>
      <c r="AQ61">
        <v>0</v>
      </c>
      <c r="AR61">
        <v>4.0644865280734699</v>
      </c>
      <c r="AS61">
        <v>4.1270734719265292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25.212793975841969</v>
      </c>
      <c r="BB61">
        <f t="shared" si="0"/>
        <v>577.96409539836861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6.9923733282475649</v>
      </c>
      <c r="L62">
        <v>386.32461179543742</v>
      </c>
      <c r="M62">
        <v>27.779991015274032</v>
      </c>
      <c r="N62">
        <v>35.794879873437289</v>
      </c>
      <c r="O62">
        <v>0</v>
      </c>
      <c r="P62">
        <v>37.728759686503835</v>
      </c>
      <c r="Q62">
        <v>6.610372489576493</v>
      </c>
      <c r="R62">
        <v>12.799503413470891</v>
      </c>
      <c r="S62">
        <v>7.9933518518518509</v>
      </c>
      <c r="T62">
        <v>0</v>
      </c>
      <c r="U62">
        <v>21.414375000000003</v>
      </c>
      <c r="V62">
        <v>3.5816941692143356</v>
      </c>
      <c r="W62">
        <v>13.620176283759941</v>
      </c>
      <c r="X62">
        <v>45.000907256661797</v>
      </c>
      <c r="Y62">
        <v>0</v>
      </c>
      <c r="Z62">
        <v>0</v>
      </c>
      <c r="AA62">
        <v>0</v>
      </c>
      <c r="AB62">
        <v>1.035795</v>
      </c>
      <c r="AC62">
        <v>0</v>
      </c>
      <c r="AD62">
        <v>0</v>
      </c>
      <c r="AE62">
        <v>0</v>
      </c>
      <c r="AF62">
        <v>2.7468576627008972</v>
      </c>
      <c r="AG62">
        <v>13.173285610519724</v>
      </c>
      <c r="AH62">
        <v>6.16535837455646</v>
      </c>
      <c r="AI62">
        <v>0</v>
      </c>
      <c r="AJ62">
        <v>0</v>
      </c>
      <c r="AK62">
        <v>16.315967637445208</v>
      </c>
      <c r="AL62">
        <v>0</v>
      </c>
      <c r="AM62">
        <v>0</v>
      </c>
      <c r="AN62">
        <v>0.73273235535378833</v>
      </c>
      <c r="AO62">
        <v>0</v>
      </c>
      <c r="AP62">
        <v>0.78602147192652883</v>
      </c>
      <c r="AQ62">
        <v>0</v>
      </c>
      <c r="AR62">
        <v>4.0644865280734699</v>
      </c>
      <c r="AS62">
        <v>4.1270734719265292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27.37016240473416</v>
      </c>
      <c r="BB62">
        <f t="shared" si="0"/>
        <v>627.41841187120383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6.9922027871544392</v>
      </c>
      <c r="L63">
        <v>386.32461179543742</v>
      </c>
      <c r="M63">
        <v>27.779991015274032</v>
      </c>
      <c r="N63">
        <v>35.794879873437289</v>
      </c>
      <c r="O63">
        <v>0</v>
      </c>
      <c r="P63">
        <v>37.728759686503835</v>
      </c>
      <c r="Q63">
        <v>6.9029340638697549</v>
      </c>
      <c r="R63">
        <v>12.806661529107643</v>
      </c>
      <c r="S63">
        <v>8.3427834157795857</v>
      </c>
      <c r="T63">
        <v>0</v>
      </c>
      <c r="U63">
        <v>21.414375000000003</v>
      </c>
      <c r="V63">
        <v>3.5773001461072842</v>
      </c>
      <c r="W63">
        <v>13.620176283759941</v>
      </c>
      <c r="X63">
        <v>45.001698596047554</v>
      </c>
      <c r="Y63">
        <v>0</v>
      </c>
      <c r="Z63">
        <v>0</v>
      </c>
      <c r="AA63">
        <v>0</v>
      </c>
      <c r="AB63">
        <v>1.035795</v>
      </c>
      <c r="AC63">
        <v>0</v>
      </c>
      <c r="AD63">
        <v>0</v>
      </c>
      <c r="AE63">
        <v>0</v>
      </c>
      <c r="AF63">
        <v>2.7468576627008972</v>
      </c>
      <c r="AG63">
        <v>13.173285610519724</v>
      </c>
      <c r="AH63">
        <v>6.16535837455646</v>
      </c>
      <c r="AI63">
        <v>0</v>
      </c>
      <c r="AJ63">
        <v>0</v>
      </c>
      <c r="AK63">
        <v>16.315967637445208</v>
      </c>
      <c r="AL63">
        <v>0</v>
      </c>
      <c r="AM63">
        <v>0</v>
      </c>
      <c r="AN63">
        <v>0.73273235535378833</v>
      </c>
      <c r="AO63">
        <v>0</v>
      </c>
      <c r="AP63">
        <v>0.78602147192652883</v>
      </c>
      <c r="AQ63">
        <v>0</v>
      </c>
      <c r="AR63">
        <v>4.0644865280734699</v>
      </c>
      <c r="AS63">
        <v>4.1270734719265292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27.397139206348164</v>
      </c>
      <c r="BB63">
        <f t="shared" si="0"/>
        <v>628.03681309863316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6.9923733282475649</v>
      </c>
      <c r="L64">
        <v>386.32461179543742</v>
      </c>
      <c r="M64">
        <v>27.779991015274032</v>
      </c>
      <c r="N64">
        <v>35.794879873437289</v>
      </c>
      <c r="O64">
        <v>0</v>
      </c>
      <c r="P64">
        <v>37.728759686503835</v>
      </c>
      <c r="Q64">
        <v>6.9029340638697549</v>
      </c>
      <c r="R64">
        <v>12.806661529107643</v>
      </c>
      <c r="S64">
        <v>8.3376715589652832</v>
      </c>
      <c r="T64">
        <v>0</v>
      </c>
      <c r="U64">
        <v>21.414375000000003</v>
      </c>
      <c r="V64">
        <v>3.5773001461072842</v>
      </c>
      <c r="W64">
        <v>13.620176283759941</v>
      </c>
      <c r="X64">
        <v>45.001698596047554</v>
      </c>
      <c r="Y64">
        <v>0</v>
      </c>
      <c r="Z64">
        <v>0</v>
      </c>
      <c r="AA64">
        <v>0</v>
      </c>
      <c r="AB64">
        <v>1.035795</v>
      </c>
      <c r="AC64">
        <v>0</v>
      </c>
      <c r="AD64">
        <v>0</v>
      </c>
      <c r="AE64">
        <v>0</v>
      </c>
      <c r="AF64">
        <v>2.7468576627008972</v>
      </c>
      <c r="AG64">
        <v>13.173285610519724</v>
      </c>
      <c r="AH64">
        <v>6.16535837455646</v>
      </c>
      <c r="AI64">
        <v>0</v>
      </c>
      <c r="AJ64">
        <v>0</v>
      </c>
      <c r="AK64">
        <v>16.315967637445208</v>
      </c>
      <c r="AL64">
        <v>0</v>
      </c>
      <c r="AM64">
        <v>0</v>
      </c>
      <c r="AN64">
        <v>0.73273235535378833</v>
      </c>
      <c r="AO64">
        <v>0</v>
      </c>
      <c r="AP64">
        <v>0.78602147192652883</v>
      </c>
      <c r="AQ64">
        <v>0</v>
      </c>
      <c r="AR64">
        <v>4.0644865280734699</v>
      </c>
      <c r="AS64">
        <v>4.1270734719265292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27.396932659351016</v>
      </c>
      <c r="BB64">
        <f t="shared" si="0"/>
        <v>628.03207832990915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6.9922027871544392</v>
      </c>
      <c r="L65">
        <v>386.32461179543742</v>
      </c>
      <c r="M65">
        <v>27.779991015274032</v>
      </c>
      <c r="N65">
        <v>35.794879873437289</v>
      </c>
      <c r="O65">
        <v>0</v>
      </c>
      <c r="P65">
        <v>37.728759686503835</v>
      </c>
      <c r="Q65">
        <v>6.9025821465292516</v>
      </c>
      <c r="R65">
        <v>12.799503413470891</v>
      </c>
      <c r="S65">
        <v>8.3376715589652832</v>
      </c>
      <c r="T65">
        <v>0</v>
      </c>
      <c r="U65">
        <v>21.414375000000003</v>
      </c>
      <c r="V65">
        <v>3.5816941692143356</v>
      </c>
      <c r="W65">
        <v>13.620176283759941</v>
      </c>
      <c r="X65">
        <v>45.001698596047554</v>
      </c>
      <c r="Y65">
        <v>0</v>
      </c>
      <c r="Z65">
        <v>0</v>
      </c>
      <c r="AA65">
        <v>0</v>
      </c>
      <c r="AB65">
        <v>1.035795</v>
      </c>
      <c r="AC65">
        <v>0</v>
      </c>
      <c r="AD65">
        <v>0</v>
      </c>
      <c r="AE65">
        <v>0</v>
      </c>
      <c r="AF65">
        <v>2.7468576627008972</v>
      </c>
      <c r="AG65">
        <v>13.173285610519724</v>
      </c>
      <c r="AH65">
        <v>7.2516360817157173</v>
      </c>
      <c r="AI65">
        <v>0</v>
      </c>
      <c r="AJ65">
        <v>0</v>
      </c>
      <c r="AK65">
        <v>16.315967637445208</v>
      </c>
      <c r="AL65">
        <v>0</v>
      </c>
      <c r="AM65">
        <v>0</v>
      </c>
      <c r="AN65">
        <v>0.73273235535378833</v>
      </c>
      <c r="AO65">
        <v>0</v>
      </c>
      <c r="AP65">
        <v>0.78602147192652883</v>
      </c>
      <c r="AQ65">
        <v>0</v>
      </c>
      <c r="AR65">
        <v>4.0644865280734699</v>
      </c>
      <c r="AS65">
        <v>3.2191174105614699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27.404249126314951</v>
      </c>
      <c r="BB65">
        <f t="shared" si="0"/>
        <v>628.19979695777602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6.9923733282475649</v>
      </c>
      <c r="L66">
        <v>386.32461179543742</v>
      </c>
      <c r="M66">
        <v>27.779991015274032</v>
      </c>
      <c r="N66">
        <v>35.794879873437289</v>
      </c>
      <c r="O66">
        <v>0</v>
      </c>
      <c r="P66">
        <v>37.728759686503835</v>
      </c>
      <c r="Q66">
        <v>6.610372489576493</v>
      </c>
      <c r="R66">
        <v>12.799503413470891</v>
      </c>
      <c r="S66">
        <v>7.9933518518518509</v>
      </c>
      <c r="T66">
        <v>0</v>
      </c>
      <c r="U66">
        <v>21.414375000000003</v>
      </c>
      <c r="V66">
        <v>3.5816941692143356</v>
      </c>
      <c r="W66">
        <v>13.620176283759941</v>
      </c>
      <c r="X66">
        <v>45.001698596047554</v>
      </c>
      <c r="Y66">
        <v>0</v>
      </c>
      <c r="Z66">
        <v>0</v>
      </c>
      <c r="AA66">
        <v>0</v>
      </c>
      <c r="AB66">
        <v>1.035795</v>
      </c>
      <c r="AC66">
        <v>0</v>
      </c>
      <c r="AD66">
        <v>0</v>
      </c>
      <c r="AE66">
        <v>0</v>
      </c>
      <c r="AF66">
        <v>2.7468576627008972</v>
      </c>
      <c r="AG66">
        <v>13.173285610519724</v>
      </c>
      <c r="AH66">
        <v>7.2516360817157173</v>
      </c>
      <c r="AI66">
        <v>0</v>
      </c>
      <c r="AJ66">
        <v>0</v>
      </c>
      <c r="AK66">
        <v>16.315967637445208</v>
      </c>
      <c r="AL66">
        <v>0</v>
      </c>
      <c r="AM66">
        <v>0</v>
      </c>
      <c r="AN66">
        <v>0.73273235535378833</v>
      </c>
      <c r="AO66">
        <v>0</v>
      </c>
      <c r="AP66">
        <v>0.78602147192652883</v>
      </c>
      <c r="AQ66">
        <v>4.8482146758505529</v>
      </c>
      <c r="AR66">
        <v>4.0644865280734699</v>
      </c>
      <c r="AS66">
        <v>3.2191174105614699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27.580304700965236</v>
      </c>
      <c r="BB66">
        <f t="shared" si="0"/>
        <v>632.23559723600306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7.5557636212467294</v>
      </c>
      <c r="L67">
        <v>310.56193290281533</v>
      </c>
      <c r="M67">
        <v>27.779991015274032</v>
      </c>
      <c r="N67">
        <v>35.794879873437289</v>
      </c>
      <c r="O67">
        <v>0</v>
      </c>
      <c r="P67">
        <v>37.728759686503835</v>
      </c>
      <c r="Q67">
        <v>6.6312583426241281</v>
      </c>
      <c r="R67">
        <v>12.879320744816571</v>
      </c>
      <c r="S67">
        <v>8.0350925925925925</v>
      </c>
      <c r="T67">
        <v>0</v>
      </c>
      <c r="U67">
        <v>21.414375000000003</v>
      </c>
      <c r="V67">
        <v>3.5801086406411664</v>
      </c>
      <c r="W67">
        <v>13.620176283759941</v>
      </c>
      <c r="X67">
        <v>45.001698596047554</v>
      </c>
      <c r="Y67">
        <v>0</v>
      </c>
      <c r="Z67">
        <v>2.0107057887706112</v>
      </c>
      <c r="AA67">
        <v>0</v>
      </c>
      <c r="AB67">
        <v>1.035795</v>
      </c>
      <c r="AC67">
        <v>0</v>
      </c>
      <c r="AD67">
        <v>0.41009987476518472</v>
      </c>
      <c r="AE67">
        <v>0</v>
      </c>
      <c r="AF67">
        <v>5.4937153254017943</v>
      </c>
      <c r="AG67">
        <v>13.173285610519724</v>
      </c>
      <c r="AH67">
        <v>14.503271849822584</v>
      </c>
      <c r="AI67">
        <v>0</v>
      </c>
      <c r="AJ67">
        <v>0</v>
      </c>
      <c r="AK67">
        <v>16.315967637445208</v>
      </c>
      <c r="AL67">
        <v>0</v>
      </c>
      <c r="AM67">
        <v>1.6377059510540597</v>
      </c>
      <c r="AN67">
        <v>0.73273235535378833</v>
      </c>
      <c r="AO67">
        <v>0</v>
      </c>
      <c r="AP67">
        <v>0.78602147192652883</v>
      </c>
      <c r="AQ67">
        <v>4.8482146758505529</v>
      </c>
      <c r="AR67">
        <v>10.83863052807347</v>
      </c>
      <c r="AS67">
        <v>3.2191174105614699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25.313604348574884</v>
      </c>
      <c r="BB67">
        <f t="shared" si="0"/>
        <v>580.27501643072912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8.3384608703266228</v>
      </c>
      <c r="L68">
        <v>299.99758519961046</v>
      </c>
      <c r="M68">
        <v>27.779991015274032</v>
      </c>
      <c r="N68">
        <v>35.794879873437289</v>
      </c>
      <c r="O68">
        <v>0</v>
      </c>
      <c r="P68">
        <v>37.728759686503835</v>
      </c>
      <c r="Q68">
        <v>6.6312583426241281</v>
      </c>
      <c r="R68">
        <v>12.879320744816571</v>
      </c>
      <c r="S68">
        <v>8.0350925925925925</v>
      </c>
      <c r="T68">
        <v>0</v>
      </c>
      <c r="U68">
        <v>21.414375000000003</v>
      </c>
      <c r="V68">
        <v>3.5801086406411664</v>
      </c>
      <c r="W68">
        <v>13.620176283759941</v>
      </c>
      <c r="X68">
        <v>45.001698596047554</v>
      </c>
      <c r="Y68">
        <v>0</v>
      </c>
      <c r="Z68">
        <v>2.0107057887706112</v>
      </c>
      <c r="AA68">
        <v>0</v>
      </c>
      <c r="AB68">
        <v>1.035795</v>
      </c>
      <c r="AC68">
        <v>0</v>
      </c>
      <c r="AD68">
        <v>0.41009987476518472</v>
      </c>
      <c r="AE68">
        <v>0</v>
      </c>
      <c r="AF68">
        <v>5.4937153254017943</v>
      </c>
      <c r="AG68">
        <v>13.173285610519724</v>
      </c>
      <c r="AH68">
        <v>14.503271849822584</v>
      </c>
      <c r="AI68">
        <v>0</v>
      </c>
      <c r="AJ68">
        <v>0</v>
      </c>
      <c r="AK68">
        <v>16.315967637445208</v>
      </c>
      <c r="AL68">
        <v>0</v>
      </c>
      <c r="AM68">
        <v>1.6377059510540597</v>
      </c>
      <c r="AN68">
        <v>0.73273235535378833</v>
      </c>
      <c r="AO68">
        <v>0</v>
      </c>
      <c r="AP68">
        <v>0.78602147192652883</v>
      </c>
      <c r="AQ68">
        <v>9.6964296620747223</v>
      </c>
      <c r="AR68">
        <v>10.83863052807347</v>
      </c>
      <c r="AS68">
        <v>3.2191174105614699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25.10738674601663</v>
      </c>
      <c r="BB68">
        <f t="shared" ref="BB68:BB99" si="1">SUM(B68:AZ68)-BA68</f>
        <v>575.54779856538676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9.0482928180365061</v>
      </c>
      <c r="L69">
        <v>299.99758519961046</v>
      </c>
      <c r="M69">
        <v>27.779991015274032</v>
      </c>
      <c r="N69">
        <v>35.794879873437289</v>
      </c>
      <c r="O69">
        <v>0</v>
      </c>
      <c r="P69">
        <v>37.728759686503835</v>
      </c>
      <c r="Q69">
        <v>6.610372489576493</v>
      </c>
      <c r="R69">
        <v>12.799813829704188</v>
      </c>
      <c r="S69">
        <v>7.9935062528948579</v>
      </c>
      <c r="T69">
        <v>0</v>
      </c>
      <c r="U69">
        <v>21.414375000000003</v>
      </c>
      <c r="V69">
        <v>3.5801086406411664</v>
      </c>
      <c r="W69">
        <v>13.620176283759941</v>
      </c>
      <c r="X69">
        <v>45.001698596047554</v>
      </c>
      <c r="Y69">
        <v>0</v>
      </c>
      <c r="Z69">
        <v>2.0107057887706112</v>
      </c>
      <c r="AA69">
        <v>0</v>
      </c>
      <c r="AB69">
        <v>1.035795</v>
      </c>
      <c r="AC69">
        <v>0</v>
      </c>
      <c r="AD69">
        <v>2.4605998747651845</v>
      </c>
      <c r="AE69">
        <v>5.0999578100605296</v>
      </c>
      <c r="AF69">
        <v>5.4937153254017943</v>
      </c>
      <c r="AG69">
        <v>13.173285610519724</v>
      </c>
      <c r="AH69">
        <v>21.754907931538302</v>
      </c>
      <c r="AI69">
        <v>0</v>
      </c>
      <c r="AJ69">
        <v>0</v>
      </c>
      <c r="AK69">
        <v>16.315967637445208</v>
      </c>
      <c r="AL69">
        <v>0</v>
      </c>
      <c r="AM69">
        <v>3.2754119021081194</v>
      </c>
      <c r="AN69">
        <v>0.73273235535378833</v>
      </c>
      <c r="AO69">
        <v>0</v>
      </c>
      <c r="AP69">
        <v>0.78602147192652883</v>
      </c>
      <c r="AQ69">
        <v>9.6964296620747223</v>
      </c>
      <c r="AR69">
        <v>3.3870720000000003</v>
      </c>
      <c r="AS69">
        <v>3.2191174105614699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25.490111481679282</v>
      </c>
      <c r="BB69">
        <f t="shared" si="1"/>
        <v>584.3211679843331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9.3508471026802358</v>
      </c>
      <c r="L70">
        <v>319.9973117667904</v>
      </c>
      <c r="M70">
        <v>27.779991015274032</v>
      </c>
      <c r="N70">
        <v>35.794879873437289</v>
      </c>
      <c r="O70">
        <v>0</v>
      </c>
      <c r="P70">
        <v>37.728759686503835</v>
      </c>
      <c r="Q70">
        <v>6.610372489576493</v>
      </c>
      <c r="R70">
        <v>12.799813829704188</v>
      </c>
      <c r="S70">
        <v>7.9935062528948579</v>
      </c>
      <c r="T70">
        <v>0</v>
      </c>
      <c r="U70">
        <v>21.414375000000003</v>
      </c>
      <c r="V70">
        <v>3.5801086406411664</v>
      </c>
      <c r="W70">
        <v>13.620176283759941</v>
      </c>
      <c r="X70">
        <v>45.001698596047554</v>
      </c>
      <c r="Y70">
        <v>0</v>
      </c>
      <c r="Z70">
        <v>2.0107057887706112</v>
      </c>
      <c r="AA70">
        <v>0</v>
      </c>
      <c r="AB70">
        <v>1.035795</v>
      </c>
      <c r="AC70">
        <v>0</v>
      </c>
      <c r="AD70">
        <v>2.4605998747651845</v>
      </c>
      <c r="AE70">
        <v>5.0999578100605296</v>
      </c>
      <c r="AF70">
        <v>5.4937153254017943</v>
      </c>
      <c r="AG70">
        <v>13.173285610519724</v>
      </c>
      <c r="AH70">
        <v>21.754907931538302</v>
      </c>
      <c r="AI70">
        <v>0</v>
      </c>
      <c r="AJ70">
        <v>0</v>
      </c>
      <c r="AK70">
        <v>16.315967637445208</v>
      </c>
      <c r="AL70">
        <v>0</v>
      </c>
      <c r="AM70">
        <v>3.2754119021081194</v>
      </c>
      <c r="AN70">
        <v>0.73273235535378833</v>
      </c>
      <c r="AO70">
        <v>0</v>
      </c>
      <c r="AP70">
        <v>0.78602147192652883</v>
      </c>
      <c r="AQ70">
        <v>14.544644337925273</v>
      </c>
      <c r="AR70">
        <v>2.7096574719265289</v>
      </c>
      <c r="AS70">
        <v>3.2191174105614699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26.51308626746258</v>
      </c>
      <c r="BB70">
        <f t="shared" si="1"/>
        <v>607.77127419815065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9.3509523903834264</v>
      </c>
      <c r="L71">
        <v>359.99744009518827</v>
      </c>
      <c r="M71">
        <v>27.779991015274032</v>
      </c>
      <c r="N71">
        <v>35.794879873437289</v>
      </c>
      <c r="O71">
        <v>0</v>
      </c>
      <c r="P71">
        <v>37.728759686503835</v>
      </c>
      <c r="Q71">
        <v>6.610372489576493</v>
      </c>
      <c r="R71">
        <v>12.799813829704188</v>
      </c>
      <c r="S71">
        <v>7.9935062528948579</v>
      </c>
      <c r="T71">
        <v>0</v>
      </c>
      <c r="U71">
        <v>21.414375000000003</v>
      </c>
      <c r="V71">
        <v>3.5801086406411664</v>
      </c>
      <c r="W71">
        <v>13.620176283759941</v>
      </c>
      <c r="X71">
        <v>45.001698596047554</v>
      </c>
      <c r="Y71">
        <v>0</v>
      </c>
      <c r="Z71">
        <v>2.0107057887706112</v>
      </c>
      <c r="AA71">
        <v>1.1633854719265286</v>
      </c>
      <c r="AB71">
        <v>1.035795</v>
      </c>
      <c r="AC71">
        <v>0</v>
      </c>
      <c r="AD71">
        <v>2.4605998747651845</v>
      </c>
      <c r="AE71">
        <v>5.0999578100605296</v>
      </c>
      <c r="AF71">
        <v>5.4937153254017943</v>
      </c>
      <c r="AG71">
        <v>13.173285610519724</v>
      </c>
      <c r="AH71">
        <v>21.754907931538302</v>
      </c>
      <c r="AI71">
        <v>0</v>
      </c>
      <c r="AJ71">
        <v>0</v>
      </c>
      <c r="AK71">
        <v>16.315967637445208</v>
      </c>
      <c r="AL71">
        <v>0</v>
      </c>
      <c r="AM71">
        <v>4.9131178531621789</v>
      </c>
      <c r="AN71">
        <v>0.73273235535378833</v>
      </c>
      <c r="AO71">
        <v>0</v>
      </c>
      <c r="AP71">
        <v>0.82532273763306185</v>
      </c>
      <c r="AQ71">
        <v>14.544644337925273</v>
      </c>
      <c r="AR71">
        <v>2.7096574719265289</v>
      </c>
      <c r="AS71">
        <v>4.1270734719265292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28.341777010367768</v>
      </c>
      <c r="BB71">
        <f t="shared" si="1"/>
        <v>649.69116582139861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9.3508317005563413</v>
      </c>
      <c r="L72">
        <v>359.99744009518827</v>
      </c>
      <c r="M72">
        <v>27.779991015274032</v>
      </c>
      <c r="N72">
        <v>35.794879873437289</v>
      </c>
      <c r="O72">
        <v>0</v>
      </c>
      <c r="P72">
        <v>37.728759686503835</v>
      </c>
      <c r="Q72">
        <v>6.610372489576493</v>
      </c>
      <c r="R72">
        <v>12.799813829704188</v>
      </c>
      <c r="S72">
        <v>7.9935062528948579</v>
      </c>
      <c r="T72">
        <v>0</v>
      </c>
      <c r="U72">
        <v>21.414375000000003</v>
      </c>
      <c r="V72">
        <v>3.5801086406411664</v>
      </c>
      <c r="W72">
        <v>13.620176283759941</v>
      </c>
      <c r="X72">
        <v>45.001698596047554</v>
      </c>
      <c r="Y72">
        <v>0</v>
      </c>
      <c r="Z72">
        <v>2.3623599999999998</v>
      </c>
      <c r="AA72">
        <v>4.3103437274055523</v>
      </c>
      <c r="AB72">
        <v>1.7815674373825925</v>
      </c>
      <c r="AC72">
        <v>0</v>
      </c>
      <c r="AD72">
        <v>4.9212000626174079</v>
      </c>
      <c r="AE72">
        <v>5.0999578100605296</v>
      </c>
      <c r="AF72">
        <v>8.2405726745982051</v>
      </c>
      <c r="AG72">
        <v>13.173285610519724</v>
      </c>
      <c r="AH72">
        <v>21.754907931538302</v>
      </c>
      <c r="AI72">
        <v>1.5817447374243372</v>
      </c>
      <c r="AJ72">
        <v>0</v>
      </c>
      <c r="AK72">
        <v>16.315967637445208</v>
      </c>
      <c r="AL72">
        <v>0</v>
      </c>
      <c r="AM72">
        <v>4.9131178531621789</v>
      </c>
      <c r="AN72">
        <v>0.73273235535378833</v>
      </c>
      <c r="AO72">
        <v>0</v>
      </c>
      <c r="AP72">
        <v>0.82532273763306185</v>
      </c>
      <c r="AQ72">
        <v>19.392859324149445</v>
      </c>
      <c r="AR72">
        <v>2.7096574719265289</v>
      </c>
      <c r="AS72">
        <v>4.1270734719265292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29.005631296021136</v>
      </c>
      <c r="BB72">
        <f t="shared" si="1"/>
        <v>664.90899301070613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9.3506725370067958</v>
      </c>
      <c r="L73">
        <v>386.32750211897547</v>
      </c>
      <c r="M73">
        <v>27.779991015274032</v>
      </c>
      <c r="N73">
        <v>35.794879873437289</v>
      </c>
      <c r="O73">
        <v>0</v>
      </c>
      <c r="P73">
        <v>37.728759686503835</v>
      </c>
      <c r="Q73">
        <v>5.9160036714718629</v>
      </c>
      <c r="R73">
        <v>12.408008122774813</v>
      </c>
      <c r="S73">
        <v>7.9003811788023954</v>
      </c>
      <c r="T73">
        <v>0</v>
      </c>
      <c r="U73">
        <v>21.414375000000003</v>
      </c>
      <c r="V73">
        <v>3.5801086406411664</v>
      </c>
      <c r="W73">
        <v>13.620176283759941</v>
      </c>
      <c r="X73">
        <v>45.001698596047554</v>
      </c>
      <c r="Y73">
        <v>0</v>
      </c>
      <c r="Z73">
        <v>6.0321173663118337</v>
      </c>
      <c r="AA73">
        <v>5.4533699999999996</v>
      </c>
      <c r="AB73">
        <v>8.1620647495303693</v>
      </c>
      <c r="AC73">
        <v>0</v>
      </c>
      <c r="AD73">
        <v>8.366040075140889</v>
      </c>
      <c r="AE73">
        <v>10.199915620121059</v>
      </c>
      <c r="AF73">
        <v>9.0035886745982037</v>
      </c>
      <c r="AG73">
        <v>13.173285610519724</v>
      </c>
      <c r="AH73">
        <v>29.006543699645167</v>
      </c>
      <c r="AI73">
        <v>5.1406704748486742</v>
      </c>
      <c r="AJ73">
        <v>0</v>
      </c>
      <c r="AK73">
        <v>16.315967637445208</v>
      </c>
      <c r="AL73">
        <v>0</v>
      </c>
      <c r="AM73">
        <v>4.9131178531621789</v>
      </c>
      <c r="AN73">
        <v>0.73273235535378833</v>
      </c>
      <c r="AO73">
        <v>0</v>
      </c>
      <c r="AP73">
        <v>0.82532273763306185</v>
      </c>
      <c r="AQ73">
        <v>19.392859324149445</v>
      </c>
      <c r="AR73">
        <v>2.7096574719265289</v>
      </c>
      <c r="AS73">
        <v>4.1270734719265292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31.365753744804913</v>
      </c>
      <c r="BB73">
        <f t="shared" si="1"/>
        <v>719.01113010220263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8.9753419911654682</v>
      </c>
      <c r="L74">
        <v>386.32905110767905</v>
      </c>
      <c r="M74">
        <v>27.779991015274032</v>
      </c>
      <c r="N74">
        <v>35.794879873437289</v>
      </c>
      <c r="O74">
        <v>0</v>
      </c>
      <c r="P74">
        <v>37.728759686503835</v>
      </c>
      <c r="Q74">
        <v>6.6117294234606332</v>
      </c>
      <c r="R74">
        <v>12.798142645950795</v>
      </c>
      <c r="S74">
        <v>7.9852834740651391</v>
      </c>
      <c r="T74">
        <v>0</v>
      </c>
      <c r="U74">
        <v>21.414375000000003</v>
      </c>
      <c r="V74">
        <v>3.5801086406411664</v>
      </c>
      <c r="W74">
        <v>13.620176283759941</v>
      </c>
      <c r="X74">
        <v>45.001698596047554</v>
      </c>
      <c r="Y74">
        <v>0</v>
      </c>
      <c r="Z74">
        <v>6.0321173663118337</v>
      </c>
      <c r="AA74">
        <v>8.6206874548111045</v>
      </c>
      <c r="AB74">
        <v>8.1620647495303693</v>
      </c>
      <c r="AC74">
        <v>0</v>
      </c>
      <c r="AD74">
        <v>8.4890701314965558</v>
      </c>
      <c r="AE74">
        <v>15.352466710290125</v>
      </c>
      <c r="AF74">
        <v>9.0035886745982037</v>
      </c>
      <c r="AG74">
        <v>13.173285610519724</v>
      </c>
      <c r="AH74">
        <v>29.006543699645167</v>
      </c>
      <c r="AI74">
        <v>5.1406704748486742</v>
      </c>
      <c r="AJ74">
        <v>0</v>
      </c>
      <c r="AK74">
        <v>16.315967637445208</v>
      </c>
      <c r="AL74">
        <v>0</v>
      </c>
      <c r="AM74">
        <v>4.9131178531621789</v>
      </c>
      <c r="AN74">
        <v>0.73273235535378833</v>
      </c>
      <c r="AO74">
        <v>0</v>
      </c>
      <c r="AP74">
        <v>0.70741958088081813</v>
      </c>
      <c r="AQ74">
        <v>19.392859324149445</v>
      </c>
      <c r="AR74">
        <v>3.3870720000000003</v>
      </c>
      <c r="AS74">
        <v>4.1270734719265292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31.77536828801745</v>
      </c>
      <c r="BB74">
        <f t="shared" si="1"/>
        <v>728.4009065449369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9.3510105736779607</v>
      </c>
      <c r="L75">
        <v>386.32037428922968</v>
      </c>
      <c r="M75">
        <v>27.779991015274032</v>
      </c>
      <c r="N75">
        <v>35.794879873437289</v>
      </c>
      <c r="O75">
        <v>0</v>
      </c>
      <c r="P75">
        <v>37.728759686503835</v>
      </c>
      <c r="Q75">
        <v>6.6117294234606332</v>
      </c>
      <c r="R75">
        <v>12.798142645950795</v>
      </c>
      <c r="S75">
        <v>7.9852834740651391</v>
      </c>
      <c r="T75">
        <v>0</v>
      </c>
      <c r="U75">
        <v>21.414375000000003</v>
      </c>
      <c r="V75">
        <v>3.5801086406411664</v>
      </c>
      <c r="W75">
        <v>13.620176283759941</v>
      </c>
      <c r="X75">
        <v>39.366142439777974</v>
      </c>
      <c r="Y75">
        <v>0</v>
      </c>
      <c r="Z75">
        <v>6.0321173663118337</v>
      </c>
      <c r="AA75">
        <v>8.6206874548111045</v>
      </c>
      <c r="AB75">
        <v>8.1620647495303693</v>
      </c>
      <c r="AC75">
        <v>0</v>
      </c>
      <c r="AD75">
        <v>8.4890701314965558</v>
      </c>
      <c r="AE75">
        <v>15.352466710290125</v>
      </c>
      <c r="AF75">
        <v>9.0035886745982037</v>
      </c>
      <c r="AG75">
        <v>13.173285610519724</v>
      </c>
      <c r="AH75">
        <v>29.006543699645167</v>
      </c>
      <c r="AI75">
        <v>5.1406704748486742</v>
      </c>
      <c r="AJ75">
        <v>0</v>
      </c>
      <c r="AK75">
        <v>16.315967637445208</v>
      </c>
      <c r="AL75">
        <v>0</v>
      </c>
      <c r="AM75">
        <v>4.9131178531621789</v>
      </c>
      <c r="AN75">
        <v>0.73273235535378833</v>
      </c>
      <c r="AO75">
        <v>0</v>
      </c>
      <c r="AP75">
        <v>0.70741958088081813</v>
      </c>
      <c r="AQ75">
        <v>19.392859324149445</v>
      </c>
      <c r="AR75">
        <v>5.7580225280734707</v>
      </c>
      <c r="AS75">
        <v>4.1270734719265292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31.65424802849671</v>
      </c>
      <c r="BB75">
        <f t="shared" si="1"/>
        <v>725.62441294032476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9.3510105736779607</v>
      </c>
      <c r="L76">
        <v>386.32037428922968</v>
      </c>
      <c r="M76">
        <v>27.779991015274032</v>
      </c>
      <c r="N76">
        <v>35.794879873437289</v>
      </c>
      <c r="O76">
        <v>0</v>
      </c>
      <c r="P76">
        <v>37.728759686503835</v>
      </c>
      <c r="Q76">
        <v>6.6117294234606332</v>
      </c>
      <c r="R76">
        <v>12.798142645950795</v>
      </c>
      <c r="S76">
        <v>7.9852834740651391</v>
      </c>
      <c r="T76">
        <v>0</v>
      </c>
      <c r="U76">
        <v>21.414375000000003</v>
      </c>
      <c r="V76">
        <v>3.5801086406411664</v>
      </c>
      <c r="W76">
        <v>13.620176283759941</v>
      </c>
      <c r="X76">
        <v>32.847355171824368</v>
      </c>
      <c r="Y76">
        <v>0</v>
      </c>
      <c r="Z76">
        <v>6.0321173663118337</v>
      </c>
      <c r="AA76">
        <v>8.6206874548111045</v>
      </c>
      <c r="AB76">
        <v>8.1620647495303693</v>
      </c>
      <c r="AC76">
        <v>0</v>
      </c>
      <c r="AD76">
        <v>8.4890701314965558</v>
      </c>
      <c r="AE76">
        <v>15.352466710290125</v>
      </c>
      <c r="AF76">
        <v>9.0035886745982037</v>
      </c>
      <c r="AG76">
        <v>13.173285610519724</v>
      </c>
      <c r="AH76">
        <v>29.006543699645167</v>
      </c>
      <c r="AI76">
        <v>5.1406704748486742</v>
      </c>
      <c r="AJ76">
        <v>0</v>
      </c>
      <c r="AK76">
        <v>16.315967637445208</v>
      </c>
      <c r="AL76">
        <v>0</v>
      </c>
      <c r="AM76">
        <v>4.9131178531621789</v>
      </c>
      <c r="AN76">
        <v>0.73273235535378833</v>
      </c>
      <c r="AO76">
        <v>0</v>
      </c>
      <c r="AP76">
        <v>0.47161294719265284</v>
      </c>
      <c r="AQ76">
        <v>19.392859324149445</v>
      </c>
      <c r="AR76">
        <v>5.7580225280734707</v>
      </c>
      <c r="AS76">
        <v>4.1270734719265292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31.371906003408078</v>
      </c>
      <c r="BB76">
        <f t="shared" si="1"/>
        <v>719.15216106377159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9.3510105736779607</v>
      </c>
      <c r="L77">
        <v>386.32037428922968</v>
      </c>
      <c r="M77">
        <v>27.779991015274032</v>
      </c>
      <c r="N77">
        <v>35.794879873437289</v>
      </c>
      <c r="O77">
        <v>0</v>
      </c>
      <c r="P77">
        <v>37.728759686503835</v>
      </c>
      <c r="Q77">
        <v>6.6117294234606332</v>
      </c>
      <c r="R77">
        <v>12.798142645950795</v>
      </c>
      <c r="S77">
        <v>7.9852834740651391</v>
      </c>
      <c r="T77">
        <v>0</v>
      </c>
      <c r="U77">
        <v>21.414375000000003</v>
      </c>
      <c r="V77">
        <v>3.5801086406411664</v>
      </c>
      <c r="W77">
        <v>10.059851130984146</v>
      </c>
      <c r="X77">
        <v>32.847355171824368</v>
      </c>
      <c r="Y77">
        <v>0</v>
      </c>
      <c r="Z77">
        <v>6.0321173663118337</v>
      </c>
      <c r="AA77">
        <v>5.4533699999999996</v>
      </c>
      <c r="AB77">
        <v>8.1620647495303693</v>
      </c>
      <c r="AC77">
        <v>0</v>
      </c>
      <c r="AD77">
        <v>8.4890701314965558</v>
      </c>
      <c r="AE77">
        <v>15.352466710290125</v>
      </c>
      <c r="AF77">
        <v>9.0035886745982037</v>
      </c>
      <c r="AG77">
        <v>13.173285610519724</v>
      </c>
      <c r="AH77">
        <v>29.006543699645167</v>
      </c>
      <c r="AI77">
        <v>5.1406704748486742</v>
      </c>
      <c r="AJ77">
        <v>0</v>
      </c>
      <c r="AK77">
        <v>16.315967637445208</v>
      </c>
      <c r="AL77">
        <v>0</v>
      </c>
      <c r="AM77">
        <v>4.9131178531621789</v>
      </c>
      <c r="AN77">
        <v>0.73273235535378833</v>
      </c>
      <c r="AO77">
        <v>0</v>
      </c>
      <c r="AP77">
        <v>0.47161294719265284</v>
      </c>
      <c r="AQ77">
        <v>19.392859324149445</v>
      </c>
      <c r="AR77">
        <v>5.7580225280734707</v>
      </c>
      <c r="AS77">
        <v>4.1270734719265292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31.090690542410947</v>
      </c>
      <c r="BB77">
        <f t="shared" si="1"/>
        <v>712.70573391718176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9.3510105736779607</v>
      </c>
      <c r="L78">
        <v>386.32037428922968</v>
      </c>
      <c r="M78">
        <v>27.779991015274032</v>
      </c>
      <c r="N78">
        <v>35.794879873437289</v>
      </c>
      <c r="O78">
        <v>0</v>
      </c>
      <c r="P78">
        <v>37.728759686503835</v>
      </c>
      <c r="Q78">
        <v>6.6117294234606332</v>
      </c>
      <c r="R78">
        <v>12.798142645950795</v>
      </c>
      <c r="S78">
        <v>7.9852834740651391</v>
      </c>
      <c r="T78">
        <v>0</v>
      </c>
      <c r="U78">
        <v>21.414375000000003</v>
      </c>
      <c r="V78">
        <v>3.5801086406411664</v>
      </c>
      <c r="W78">
        <v>10.059851130984146</v>
      </c>
      <c r="X78">
        <v>32.847355171824368</v>
      </c>
      <c r="Y78">
        <v>0</v>
      </c>
      <c r="Z78">
        <v>4.0355857887706108</v>
      </c>
      <c r="AA78">
        <v>4.3103437274055523</v>
      </c>
      <c r="AB78">
        <v>8.1620647495303693</v>
      </c>
      <c r="AC78">
        <v>0</v>
      </c>
      <c r="AD78">
        <v>8.4890701314965558</v>
      </c>
      <c r="AE78">
        <v>15.352466710290125</v>
      </c>
      <c r="AF78">
        <v>9.0035886745982037</v>
      </c>
      <c r="AG78">
        <v>13.173285610519724</v>
      </c>
      <c r="AH78">
        <v>29.006543699645167</v>
      </c>
      <c r="AI78">
        <v>5.1406704748486742</v>
      </c>
      <c r="AJ78">
        <v>0</v>
      </c>
      <c r="AK78">
        <v>16.315967637445208</v>
      </c>
      <c r="AL78">
        <v>0</v>
      </c>
      <c r="AM78">
        <v>4.9131178531621789</v>
      </c>
      <c r="AN78">
        <v>0.73273235535378833</v>
      </c>
      <c r="AO78">
        <v>0</v>
      </c>
      <c r="AP78">
        <v>0.47161294719265284</v>
      </c>
      <c r="AQ78">
        <v>19.392859324149445</v>
      </c>
      <c r="AR78">
        <v>5.7580225280734707</v>
      </c>
      <c r="AS78">
        <v>4.1270734719265292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30.959457024275274</v>
      </c>
      <c r="BB78">
        <f t="shared" si="1"/>
        <v>709.69740958518184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9.3510105736779607</v>
      </c>
      <c r="L79">
        <v>386.32037428922968</v>
      </c>
      <c r="M79">
        <v>27.779991015274032</v>
      </c>
      <c r="N79">
        <v>35.794879873437289</v>
      </c>
      <c r="O79">
        <v>0</v>
      </c>
      <c r="P79">
        <v>37.728759686503835</v>
      </c>
      <c r="Q79">
        <v>6.6117294234606332</v>
      </c>
      <c r="R79">
        <v>12.798142645950795</v>
      </c>
      <c r="S79">
        <v>7.9852834740651391</v>
      </c>
      <c r="T79">
        <v>0</v>
      </c>
      <c r="U79">
        <v>21.414375000000003</v>
      </c>
      <c r="V79">
        <v>3.5801086406411664</v>
      </c>
      <c r="W79">
        <v>13.243429299254283</v>
      </c>
      <c r="X79">
        <v>39.366142439777974</v>
      </c>
      <c r="Y79">
        <v>0</v>
      </c>
      <c r="Z79">
        <v>2.3623599999999998</v>
      </c>
      <c r="AA79">
        <v>3.6113427359632642</v>
      </c>
      <c r="AB79">
        <v>8.1620647495303693</v>
      </c>
      <c r="AC79">
        <v>0</v>
      </c>
      <c r="AD79">
        <v>4.9212000626174079</v>
      </c>
      <c r="AE79">
        <v>10.199915620121059</v>
      </c>
      <c r="AF79">
        <v>8.3016141928616154</v>
      </c>
      <c r="AG79">
        <v>13.173285610519724</v>
      </c>
      <c r="AH79">
        <v>29.006543699645167</v>
      </c>
      <c r="AI79">
        <v>1.5817447374243372</v>
      </c>
      <c r="AJ79">
        <v>0</v>
      </c>
      <c r="AK79">
        <v>16.315967637445208</v>
      </c>
      <c r="AL79">
        <v>0</v>
      </c>
      <c r="AM79">
        <v>4.9131178531621789</v>
      </c>
      <c r="AN79">
        <v>0.73273235535378833</v>
      </c>
      <c r="AO79">
        <v>0</v>
      </c>
      <c r="AP79">
        <v>0.47161294719265284</v>
      </c>
      <c r="AQ79">
        <v>19.392859324149445</v>
      </c>
      <c r="AR79">
        <v>5.7580225280734707</v>
      </c>
      <c r="AS79">
        <v>4.1270734719265292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30.723237586487386</v>
      </c>
      <c r="BB79">
        <f t="shared" si="1"/>
        <v>704.28244630077143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9.3510105736779607</v>
      </c>
      <c r="L80">
        <v>386.32037428922968</v>
      </c>
      <c r="M80">
        <v>27.779991015274032</v>
      </c>
      <c r="N80">
        <v>35.794879873437289</v>
      </c>
      <c r="O80">
        <v>0</v>
      </c>
      <c r="P80">
        <v>37.728759686503835</v>
      </c>
      <c r="Q80">
        <v>6.6117294234606332</v>
      </c>
      <c r="R80">
        <v>12.798142645950795</v>
      </c>
      <c r="S80">
        <v>7.9852834740651391</v>
      </c>
      <c r="T80">
        <v>0</v>
      </c>
      <c r="U80">
        <v>21.414375000000003</v>
      </c>
      <c r="V80">
        <v>3.5801086406411664</v>
      </c>
      <c r="W80">
        <v>13.243429299254283</v>
      </c>
      <c r="X80">
        <v>39.366142439777974</v>
      </c>
      <c r="Y80">
        <v>0</v>
      </c>
      <c r="Z80">
        <v>0.33748</v>
      </c>
      <c r="AA80">
        <v>2.3025339999999996</v>
      </c>
      <c r="AB80">
        <v>4.0603164996869126</v>
      </c>
      <c r="AC80">
        <v>0</v>
      </c>
      <c r="AD80">
        <v>0</v>
      </c>
      <c r="AE80">
        <v>9.562420737424338</v>
      </c>
      <c r="AF80">
        <v>8.2405726745982051</v>
      </c>
      <c r="AG80">
        <v>13.173285610519724</v>
      </c>
      <c r="AH80">
        <v>21.754907931538302</v>
      </c>
      <c r="AI80">
        <v>0</v>
      </c>
      <c r="AJ80">
        <v>0</v>
      </c>
      <c r="AK80">
        <v>16.315967637445208</v>
      </c>
      <c r="AL80">
        <v>0</v>
      </c>
      <c r="AM80">
        <v>4.9131178531621789</v>
      </c>
      <c r="AN80">
        <v>0.73273235535378833</v>
      </c>
      <c r="AO80">
        <v>0</v>
      </c>
      <c r="AP80">
        <v>0.47161294719265284</v>
      </c>
      <c r="AQ80">
        <v>19.392859324149445</v>
      </c>
      <c r="AR80">
        <v>5.7580225280734707</v>
      </c>
      <c r="AS80">
        <v>4.1270734719265292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29.808296031171935</v>
      </c>
      <c r="BB80">
        <f t="shared" si="1"/>
        <v>683.30883390117151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9.3510105736779607</v>
      </c>
      <c r="L81">
        <v>386.32100882513294</v>
      </c>
      <c r="M81">
        <v>27.779991015274032</v>
      </c>
      <c r="N81">
        <v>35.794879873437289</v>
      </c>
      <c r="O81">
        <v>0</v>
      </c>
      <c r="P81">
        <v>37.728759686503835</v>
      </c>
      <c r="Q81">
        <v>6.6117294234606332</v>
      </c>
      <c r="R81">
        <v>12.798142645950795</v>
      </c>
      <c r="S81">
        <v>7.9852834740651391</v>
      </c>
      <c r="T81">
        <v>0</v>
      </c>
      <c r="U81">
        <v>21.414375000000003</v>
      </c>
      <c r="V81">
        <v>3.5801086406411664</v>
      </c>
      <c r="W81">
        <v>13.243429299254283</v>
      </c>
      <c r="X81">
        <v>39.366142439777974</v>
      </c>
      <c r="Y81">
        <v>0</v>
      </c>
      <c r="Z81">
        <v>0.33748</v>
      </c>
      <c r="AA81">
        <v>0</v>
      </c>
      <c r="AB81">
        <v>4.0603164996869126</v>
      </c>
      <c r="AC81">
        <v>0</v>
      </c>
      <c r="AD81">
        <v>0</v>
      </c>
      <c r="AE81">
        <v>4.7812105251513248</v>
      </c>
      <c r="AF81">
        <v>8.2405726745982051</v>
      </c>
      <c r="AG81">
        <v>13.173285610519724</v>
      </c>
      <c r="AH81">
        <v>14.503271849822584</v>
      </c>
      <c r="AI81">
        <v>0</v>
      </c>
      <c r="AJ81">
        <v>0</v>
      </c>
      <c r="AK81">
        <v>16.315967637445208</v>
      </c>
      <c r="AL81">
        <v>0</v>
      </c>
      <c r="AM81">
        <v>4.9131178531621789</v>
      </c>
      <c r="AN81">
        <v>0.73273235535378833</v>
      </c>
      <c r="AO81">
        <v>0</v>
      </c>
      <c r="AP81">
        <v>0.47161294719265284</v>
      </c>
      <c r="AQ81">
        <v>19.392859324149445</v>
      </c>
      <c r="AR81">
        <v>5.7580225280734707</v>
      </c>
      <c r="AS81">
        <v>4.1270734719265292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29.209103658483954</v>
      </c>
      <c r="BB81">
        <f t="shared" si="1"/>
        <v>669.57328051577394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9.3510105736779607</v>
      </c>
      <c r="L82">
        <v>386.32100882513294</v>
      </c>
      <c r="M82">
        <v>27.779991015274032</v>
      </c>
      <c r="N82">
        <v>35.794879873437289</v>
      </c>
      <c r="O82">
        <v>0</v>
      </c>
      <c r="P82">
        <v>37.728759686503835</v>
      </c>
      <c r="Q82">
        <v>6.6117294234606332</v>
      </c>
      <c r="R82">
        <v>12.798142645950795</v>
      </c>
      <c r="S82">
        <v>7.9852834740651391</v>
      </c>
      <c r="T82">
        <v>0</v>
      </c>
      <c r="U82">
        <v>21.414375000000003</v>
      </c>
      <c r="V82">
        <v>3.5801086406411664</v>
      </c>
      <c r="W82">
        <v>13.243429299254283</v>
      </c>
      <c r="X82">
        <v>39.366142439777974</v>
      </c>
      <c r="Y82">
        <v>0</v>
      </c>
      <c r="Z82">
        <v>0.33748</v>
      </c>
      <c r="AA82">
        <v>0</v>
      </c>
      <c r="AB82">
        <v>4.0603164996869126</v>
      </c>
      <c r="AC82">
        <v>0</v>
      </c>
      <c r="AD82">
        <v>0</v>
      </c>
      <c r="AE82">
        <v>4.7812105251513248</v>
      </c>
      <c r="AF82">
        <v>8.2405726745982051</v>
      </c>
      <c r="AG82">
        <v>13.173285610519724</v>
      </c>
      <c r="AH82">
        <v>13.651865218639115</v>
      </c>
      <c r="AI82">
        <v>0</v>
      </c>
      <c r="AJ82">
        <v>0</v>
      </c>
      <c r="AK82">
        <v>16.315967637445208</v>
      </c>
      <c r="AL82">
        <v>0</v>
      </c>
      <c r="AM82">
        <v>3.2754119021081194</v>
      </c>
      <c r="AN82">
        <v>0.73273235535378833</v>
      </c>
      <c r="AO82">
        <v>0</v>
      </c>
      <c r="AP82">
        <v>0.47161294719265284</v>
      </c>
      <c r="AQ82">
        <v>13.543595999999999</v>
      </c>
      <c r="AR82">
        <v>5.7580225280734707</v>
      </c>
      <c r="AS82">
        <v>4.1270734719265292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28.860559545596978</v>
      </c>
      <c r="BB82">
        <f t="shared" si="1"/>
        <v>661.58344872227406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9.757838807857425</v>
      </c>
      <c r="L83">
        <v>386.32089233102101</v>
      </c>
      <c r="M83">
        <v>27.779991015274032</v>
      </c>
      <c r="N83">
        <v>35.794879873437289</v>
      </c>
      <c r="O83">
        <v>0</v>
      </c>
      <c r="P83">
        <v>37.728759686503835</v>
      </c>
      <c r="Q83">
        <v>6.6117468645253972</v>
      </c>
      <c r="R83">
        <v>12.969675848274738</v>
      </c>
      <c r="S83">
        <v>8.3399949668313926</v>
      </c>
      <c r="T83">
        <v>0</v>
      </c>
      <c r="U83">
        <v>21.414375000000003</v>
      </c>
      <c r="V83">
        <v>3.5801086406411664</v>
      </c>
      <c r="W83">
        <v>13.243429299254283</v>
      </c>
      <c r="X83">
        <v>45.001698596047554</v>
      </c>
      <c r="Y83">
        <v>0</v>
      </c>
      <c r="Z83">
        <v>2.0107057887706112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8.2405726745982051</v>
      </c>
      <c r="AG83">
        <v>13.173285610519724</v>
      </c>
      <c r="AH83">
        <v>7.2516360817157173</v>
      </c>
      <c r="AI83">
        <v>0</v>
      </c>
      <c r="AJ83">
        <v>0</v>
      </c>
      <c r="AK83">
        <v>16.315967637445208</v>
      </c>
      <c r="AL83">
        <v>0</v>
      </c>
      <c r="AM83">
        <v>3.2754119021081194</v>
      </c>
      <c r="AN83">
        <v>0.73273235535378833</v>
      </c>
      <c r="AO83">
        <v>0</v>
      </c>
      <c r="AP83">
        <v>0.90392494886245023</v>
      </c>
      <c r="AQ83">
        <v>11.286329999999996</v>
      </c>
      <c r="AR83">
        <v>5.7580225280734707</v>
      </c>
      <c r="AS83">
        <v>3.6318248858275934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28.470975063334954</v>
      </c>
      <c r="BB83">
        <f t="shared" si="1"/>
        <v>652.65283027960777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9.3509118277759473</v>
      </c>
      <c r="L84">
        <v>386.32089233102101</v>
      </c>
      <c r="M84">
        <v>27.779991015274032</v>
      </c>
      <c r="N84">
        <v>35.794879873437289</v>
      </c>
      <c r="O84">
        <v>0</v>
      </c>
      <c r="P84">
        <v>37.728759686503835</v>
      </c>
      <c r="Q84">
        <v>6.6117468645253972</v>
      </c>
      <c r="R84">
        <v>12.799130916708195</v>
      </c>
      <c r="S84">
        <v>7.9937688694757956</v>
      </c>
      <c r="T84">
        <v>0</v>
      </c>
      <c r="U84">
        <v>21.414375000000003</v>
      </c>
      <c r="V84">
        <v>3.5801086406411664</v>
      </c>
      <c r="W84">
        <v>13.243429299254283</v>
      </c>
      <c r="X84">
        <v>45.001698596047554</v>
      </c>
      <c r="Y84">
        <v>0</v>
      </c>
      <c r="Z84">
        <v>2.0107057887706112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8.2405726745982051</v>
      </c>
      <c r="AG84">
        <v>13.173285610519724</v>
      </c>
      <c r="AH84">
        <v>5.8717700000000006</v>
      </c>
      <c r="AI84">
        <v>0</v>
      </c>
      <c r="AJ84">
        <v>0</v>
      </c>
      <c r="AK84">
        <v>16.315967637445208</v>
      </c>
      <c r="AL84">
        <v>0</v>
      </c>
      <c r="AM84">
        <v>3.2754119021081194</v>
      </c>
      <c r="AN84">
        <v>0.73273235535378833</v>
      </c>
      <c r="AO84">
        <v>0</v>
      </c>
      <c r="AP84">
        <v>0.90392494886245023</v>
      </c>
      <c r="AQ84">
        <v>9.029064</v>
      </c>
      <c r="AR84">
        <v>5.7580225280734707</v>
      </c>
      <c r="AS84">
        <v>3.6318248858275934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28.280332365542897</v>
      </c>
      <c r="BB84">
        <f t="shared" si="1"/>
        <v>648.28264288668061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9.3299276726628513</v>
      </c>
      <c r="L85">
        <v>386.32089233102101</v>
      </c>
      <c r="M85">
        <v>27.779991015274032</v>
      </c>
      <c r="N85">
        <v>35.794879873437289</v>
      </c>
      <c r="O85">
        <v>0</v>
      </c>
      <c r="P85">
        <v>37.728759686503835</v>
      </c>
      <c r="Q85">
        <v>6.6117468645253972</v>
      </c>
      <c r="R85">
        <v>12.799130916708195</v>
      </c>
      <c r="S85">
        <v>7.9925560975609757</v>
      </c>
      <c r="T85">
        <v>0</v>
      </c>
      <c r="U85">
        <v>21.414375000000003</v>
      </c>
      <c r="V85">
        <v>3.5801086406411664</v>
      </c>
      <c r="W85">
        <v>10.056649396060218</v>
      </c>
      <c r="X85">
        <v>45.001698596047554</v>
      </c>
      <c r="Y85">
        <v>0</v>
      </c>
      <c r="Z85">
        <v>2.0107057887706112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8.2405726745982051</v>
      </c>
      <c r="AG85">
        <v>13.173285610519724</v>
      </c>
      <c r="AH85">
        <v>5.8717700000000006</v>
      </c>
      <c r="AI85">
        <v>0</v>
      </c>
      <c r="AJ85">
        <v>0</v>
      </c>
      <c r="AK85">
        <v>16.315967637445208</v>
      </c>
      <c r="AL85">
        <v>0</v>
      </c>
      <c r="AM85">
        <v>1.6377059510540597</v>
      </c>
      <c r="AN85">
        <v>0.73273235535378833</v>
      </c>
      <c r="AO85">
        <v>0</v>
      </c>
      <c r="AP85">
        <v>1.1004303168440825</v>
      </c>
      <c r="AQ85">
        <v>4.514532</v>
      </c>
      <c r="AR85">
        <v>6.0967294719265288</v>
      </c>
      <c r="AS85">
        <v>3.6318248858275934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27.911405462320239</v>
      </c>
      <c r="BB85">
        <f t="shared" si="1"/>
        <v>639.82556732046191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9.3507791880475324</v>
      </c>
      <c r="L86">
        <v>386.32089233102101</v>
      </c>
      <c r="M86">
        <v>27.779991015274032</v>
      </c>
      <c r="N86">
        <v>35.794879873437289</v>
      </c>
      <c r="O86">
        <v>0</v>
      </c>
      <c r="P86">
        <v>37.728759686503835</v>
      </c>
      <c r="Q86">
        <v>6.6117468645253972</v>
      </c>
      <c r="R86">
        <v>12.799130916708195</v>
      </c>
      <c r="S86">
        <v>7.9925560975609757</v>
      </c>
      <c r="T86">
        <v>0</v>
      </c>
      <c r="U86">
        <v>21.414375000000003</v>
      </c>
      <c r="V86">
        <v>3.5801086406411664</v>
      </c>
      <c r="W86">
        <v>10.056649396060218</v>
      </c>
      <c r="X86">
        <v>45.001698596047554</v>
      </c>
      <c r="Y86">
        <v>0</v>
      </c>
      <c r="Z86">
        <v>2.0107057887706112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8.2405726745982051</v>
      </c>
      <c r="AG86">
        <v>13.173285610519724</v>
      </c>
      <c r="AH86">
        <v>5.8717700000000006</v>
      </c>
      <c r="AI86">
        <v>0</v>
      </c>
      <c r="AJ86">
        <v>0</v>
      </c>
      <c r="AK86">
        <v>16.315967637445208</v>
      </c>
      <c r="AL86">
        <v>0</v>
      </c>
      <c r="AM86">
        <v>1.6377059510540597</v>
      </c>
      <c r="AN86">
        <v>0.73273235535378833</v>
      </c>
      <c r="AO86">
        <v>0</v>
      </c>
      <c r="AP86">
        <v>1.1004303168440825</v>
      </c>
      <c r="AQ86">
        <v>1.0010483379252764</v>
      </c>
      <c r="AR86">
        <v>6.0967294719265288</v>
      </c>
      <c r="AS86">
        <v>3.6318248858275934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27.765413438588595</v>
      </c>
      <c r="BB86">
        <f t="shared" si="1"/>
        <v>636.47892719750337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9.3507928538891463</v>
      </c>
      <c r="L87">
        <v>386.32089233102101</v>
      </c>
      <c r="M87">
        <v>27.779991015274032</v>
      </c>
      <c r="N87">
        <v>35.794879873437289</v>
      </c>
      <c r="O87">
        <v>0</v>
      </c>
      <c r="P87">
        <v>37.728759686503835</v>
      </c>
      <c r="Q87">
        <v>6.6117468645253972</v>
      </c>
      <c r="R87">
        <v>12.799130916708195</v>
      </c>
      <c r="S87">
        <v>7.9925560975609757</v>
      </c>
      <c r="T87">
        <v>0</v>
      </c>
      <c r="U87">
        <v>21.414375000000003</v>
      </c>
      <c r="V87">
        <v>3.5801086406411664</v>
      </c>
      <c r="W87">
        <v>10.426161370269593</v>
      </c>
      <c r="X87">
        <v>45.001698596047554</v>
      </c>
      <c r="Y87">
        <v>0</v>
      </c>
      <c r="Z87">
        <v>2.0107057887706112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8.2405726745982051</v>
      </c>
      <c r="AG87">
        <v>13.173285610519724</v>
      </c>
      <c r="AH87">
        <v>5.8717700000000006</v>
      </c>
      <c r="AI87">
        <v>0</v>
      </c>
      <c r="AJ87">
        <v>0</v>
      </c>
      <c r="AK87">
        <v>16.315967637445208</v>
      </c>
      <c r="AL87">
        <v>0</v>
      </c>
      <c r="AM87">
        <v>0</v>
      </c>
      <c r="AN87">
        <v>0.73273235535378833</v>
      </c>
      <c r="AO87">
        <v>0</v>
      </c>
      <c r="AP87">
        <v>1.1004303168440825</v>
      </c>
      <c r="AQ87">
        <v>0</v>
      </c>
      <c r="AR87">
        <v>6.0967294719265288</v>
      </c>
      <c r="AS87">
        <v>3.6318248858275934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27.670559681063395</v>
      </c>
      <c r="BB87">
        <f t="shared" si="1"/>
        <v>634.30455230610028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9.350798768335828</v>
      </c>
      <c r="L88">
        <v>386.32089233102101</v>
      </c>
      <c r="M88">
        <v>27.779991015274032</v>
      </c>
      <c r="N88">
        <v>35.794879873437289</v>
      </c>
      <c r="O88">
        <v>0</v>
      </c>
      <c r="P88">
        <v>37.728759686503835</v>
      </c>
      <c r="Q88">
        <v>6.6117468645253972</v>
      </c>
      <c r="R88">
        <v>12.799130916708195</v>
      </c>
      <c r="S88">
        <v>7.9925560975609757</v>
      </c>
      <c r="T88">
        <v>0</v>
      </c>
      <c r="U88">
        <v>21.414375000000003</v>
      </c>
      <c r="V88">
        <v>3.5801086406411664</v>
      </c>
      <c r="W88">
        <v>10.426161370269593</v>
      </c>
      <c r="X88">
        <v>45.001698596047554</v>
      </c>
      <c r="Y88">
        <v>0</v>
      </c>
      <c r="Z88">
        <v>2.0107057887706112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8.2405726745982051</v>
      </c>
      <c r="AG88">
        <v>13.173285610519724</v>
      </c>
      <c r="AH88">
        <v>0</v>
      </c>
      <c r="AI88">
        <v>0</v>
      </c>
      <c r="AJ88">
        <v>0</v>
      </c>
      <c r="AK88">
        <v>16.315967637445208</v>
      </c>
      <c r="AL88">
        <v>0</v>
      </c>
      <c r="AM88">
        <v>0</v>
      </c>
      <c r="AN88">
        <v>0.73273235535378833</v>
      </c>
      <c r="AO88">
        <v>0</v>
      </c>
      <c r="AP88">
        <v>1.1004303168440825</v>
      </c>
      <c r="AQ88">
        <v>0</v>
      </c>
      <c r="AR88">
        <v>6.0967294719265288</v>
      </c>
      <c r="AS88">
        <v>3.6318248858275934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27.42511994228726</v>
      </c>
      <c r="BB88">
        <f t="shared" si="1"/>
        <v>628.67822795932318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9.3507974761469281</v>
      </c>
      <c r="L89">
        <v>349.99383941058682</v>
      </c>
      <c r="M89">
        <v>27.779991015274032</v>
      </c>
      <c r="N89">
        <v>35.794879873437289</v>
      </c>
      <c r="O89">
        <v>0</v>
      </c>
      <c r="P89">
        <v>37.728759686503835</v>
      </c>
      <c r="Q89">
        <v>6.6117468645253972</v>
      </c>
      <c r="R89">
        <v>12.799130916708195</v>
      </c>
      <c r="S89">
        <v>7.9925560975609757</v>
      </c>
      <c r="T89">
        <v>0</v>
      </c>
      <c r="U89">
        <v>21.414375000000003</v>
      </c>
      <c r="V89">
        <v>3.5801086406411664</v>
      </c>
      <c r="W89">
        <v>10.799706515699448</v>
      </c>
      <c r="X89">
        <v>45.001698596047554</v>
      </c>
      <c r="Y89">
        <v>0</v>
      </c>
      <c r="Z89">
        <v>2.0107057887706112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5.4937153254017943</v>
      </c>
      <c r="AG89">
        <v>13.173285610519724</v>
      </c>
      <c r="AH89">
        <v>0</v>
      </c>
      <c r="AI89">
        <v>0</v>
      </c>
      <c r="AJ89">
        <v>0</v>
      </c>
      <c r="AK89">
        <v>16.315967637445208</v>
      </c>
      <c r="AL89">
        <v>0</v>
      </c>
      <c r="AM89">
        <v>0</v>
      </c>
      <c r="AN89">
        <v>0.73273235535378833</v>
      </c>
      <c r="AO89">
        <v>0</v>
      </c>
      <c r="AP89">
        <v>1.1004303168440825</v>
      </c>
      <c r="AQ89">
        <v>0</v>
      </c>
      <c r="AR89">
        <v>6.0967294719265288</v>
      </c>
      <c r="AS89">
        <v>3.2191174105614699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25.790193453616105</v>
      </c>
      <c r="BB89">
        <f t="shared" si="1"/>
        <v>591.20008055633855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9.3508000802290301</v>
      </c>
      <c r="L90">
        <v>299.99380047553768</v>
      </c>
      <c r="M90">
        <v>27.779991015274032</v>
      </c>
      <c r="N90">
        <v>35.794879873437289</v>
      </c>
      <c r="O90">
        <v>0</v>
      </c>
      <c r="P90">
        <v>37.728759686503835</v>
      </c>
      <c r="Q90">
        <v>6.6117468645253972</v>
      </c>
      <c r="R90">
        <v>12.799130916708195</v>
      </c>
      <c r="S90">
        <v>7.9925560975609757</v>
      </c>
      <c r="T90">
        <v>0</v>
      </c>
      <c r="U90">
        <v>21.414375000000003</v>
      </c>
      <c r="V90">
        <v>3.5801086406411664</v>
      </c>
      <c r="W90">
        <v>10.799706515699448</v>
      </c>
      <c r="X90">
        <v>45.001698596047554</v>
      </c>
      <c r="Y90">
        <v>0</v>
      </c>
      <c r="Z90">
        <v>2.0107057887706112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5.4937153254017943</v>
      </c>
      <c r="AG90">
        <v>13.173285610519724</v>
      </c>
      <c r="AH90">
        <v>0</v>
      </c>
      <c r="AI90">
        <v>0</v>
      </c>
      <c r="AJ90">
        <v>0</v>
      </c>
      <c r="AK90">
        <v>16.315967637445208</v>
      </c>
      <c r="AL90">
        <v>0</v>
      </c>
      <c r="AM90">
        <v>0</v>
      </c>
      <c r="AN90">
        <v>0.73273235535378833</v>
      </c>
      <c r="AO90">
        <v>0</v>
      </c>
      <c r="AP90">
        <v>1.1004303168440825</v>
      </c>
      <c r="AQ90">
        <v>0</v>
      </c>
      <c r="AR90">
        <v>6.0967294719265288</v>
      </c>
      <c r="AS90">
        <v>3.2191174105614699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23.700191934981639</v>
      </c>
      <c r="BB90">
        <f t="shared" si="1"/>
        <v>543.29004574400608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198.54508102671443</v>
      </c>
      <c r="M91">
        <v>27.779991015274032</v>
      </c>
      <c r="N91">
        <v>35.794879873437289</v>
      </c>
      <c r="O91">
        <v>0</v>
      </c>
      <c r="P91">
        <v>37.728759686503835</v>
      </c>
      <c r="Q91">
        <v>1.9197592732135467</v>
      </c>
      <c r="R91">
        <v>6.0517067781075013</v>
      </c>
      <c r="S91">
        <v>2.0027316801658936</v>
      </c>
      <c r="T91">
        <v>0</v>
      </c>
      <c r="U91">
        <v>21.414375000000003</v>
      </c>
      <c r="V91">
        <v>2.0047671495490995</v>
      </c>
      <c r="W91">
        <v>13.241739130434782</v>
      </c>
      <c r="X91">
        <v>44.99962094912221</v>
      </c>
      <c r="Y91">
        <v>0</v>
      </c>
      <c r="Z91">
        <v>2.0107057887706112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5.4937153254017943</v>
      </c>
      <c r="AG91">
        <v>13.173285610519724</v>
      </c>
      <c r="AH91">
        <v>0</v>
      </c>
      <c r="AI91">
        <v>0</v>
      </c>
      <c r="AJ91">
        <v>0</v>
      </c>
      <c r="AK91">
        <v>16.315967637445208</v>
      </c>
      <c r="AL91">
        <v>0</v>
      </c>
      <c r="AM91">
        <v>0</v>
      </c>
      <c r="AN91">
        <v>0.73273235535378833</v>
      </c>
      <c r="AO91">
        <v>0</v>
      </c>
      <c r="AP91">
        <v>1.1004303168440825</v>
      </c>
      <c r="AQ91">
        <v>0</v>
      </c>
      <c r="AR91">
        <v>6.0967294719265288</v>
      </c>
      <c r="AS91">
        <v>3.2191174105614699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18.376370791036635</v>
      </c>
      <c r="BB91">
        <f t="shared" si="1"/>
        <v>421.24972468830924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198.54508102671443</v>
      </c>
      <c r="M92">
        <v>27.779991015274032</v>
      </c>
      <c r="N92">
        <v>35.794879873437289</v>
      </c>
      <c r="O92">
        <v>0</v>
      </c>
      <c r="P92">
        <v>37.728759686503835</v>
      </c>
      <c r="Q92">
        <v>1.9197592732135467</v>
      </c>
      <c r="R92">
        <v>2.0153898143657103</v>
      </c>
      <c r="S92">
        <v>2.0029564945141702</v>
      </c>
      <c r="T92">
        <v>0</v>
      </c>
      <c r="U92">
        <v>21.414375000000003</v>
      </c>
      <c r="V92">
        <v>2.0047671495490995</v>
      </c>
      <c r="W92">
        <v>13.241739130434782</v>
      </c>
      <c r="X92">
        <v>44.99962094912221</v>
      </c>
      <c r="Y92">
        <v>0</v>
      </c>
      <c r="Z92">
        <v>2.0107057887706112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5.4937153254017943</v>
      </c>
      <c r="AG92">
        <v>13.173285610519724</v>
      </c>
      <c r="AH92">
        <v>0</v>
      </c>
      <c r="AI92">
        <v>0</v>
      </c>
      <c r="AJ92">
        <v>0</v>
      </c>
      <c r="AK92">
        <v>16.315967637445208</v>
      </c>
      <c r="AL92">
        <v>0</v>
      </c>
      <c r="AM92">
        <v>0</v>
      </c>
      <c r="AN92">
        <v>0.73273235535378833</v>
      </c>
      <c r="AO92">
        <v>0</v>
      </c>
      <c r="AP92">
        <v>1.1004303168440825</v>
      </c>
      <c r="AQ92">
        <v>0</v>
      </c>
      <c r="AR92">
        <v>6.0967294719265288</v>
      </c>
      <c r="AS92">
        <v>3.2191174105614699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18.207662139191989</v>
      </c>
      <c r="BB92">
        <f t="shared" si="1"/>
        <v>417.38234119076049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210.09484004492538</v>
      </c>
      <c r="M93">
        <v>27.779991015274032</v>
      </c>
      <c r="N93">
        <v>35.794879873437289</v>
      </c>
      <c r="O93">
        <v>0</v>
      </c>
      <c r="P93">
        <v>37.728759686503835</v>
      </c>
      <c r="Q93">
        <v>2.0043537825503694</v>
      </c>
      <c r="R93">
        <v>2.0153898143657103</v>
      </c>
      <c r="S93">
        <v>2.0029564945141702</v>
      </c>
      <c r="T93">
        <v>0</v>
      </c>
      <c r="U93">
        <v>21.414375000000003</v>
      </c>
      <c r="V93">
        <v>2.0047671495490995</v>
      </c>
      <c r="W93">
        <v>13.241739130434782</v>
      </c>
      <c r="X93">
        <v>44.99962094912221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5.4937153254017943</v>
      </c>
      <c r="AG93">
        <v>13.173285610519724</v>
      </c>
      <c r="AH93">
        <v>0</v>
      </c>
      <c r="AI93">
        <v>0</v>
      </c>
      <c r="AJ93">
        <v>0</v>
      </c>
      <c r="AK93">
        <v>16.315967637445208</v>
      </c>
      <c r="AL93">
        <v>0</v>
      </c>
      <c r="AM93">
        <v>0</v>
      </c>
      <c r="AN93">
        <v>0.73273235535378833</v>
      </c>
      <c r="AO93">
        <v>0</v>
      </c>
      <c r="AP93">
        <v>1.1004303168440825</v>
      </c>
      <c r="AQ93">
        <v>0</v>
      </c>
      <c r="AR93">
        <v>3.3870720000000003</v>
      </c>
      <c r="AS93">
        <v>3.2191174105614699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18.496666932346329</v>
      </c>
      <c r="BB93">
        <f t="shared" si="1"/>
        <v>424.00732666445668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4.8423020351786912</v>
      </c>
      <c r="L94">
        <v>211.72313375425401</v>
      </c>
      <c r="M94">
        <v>27.779991015274032</v>
      </c>
      <c r="N94">
        <v>35.794879873437289</v>
      </c>
      <c r="O94">
        <v>0</v>
      </c>
      <c r="P94">
        <v>37.728759686503835</v>
      </c>
      <c r="Q94">
        <v>2.0043537825503694</v>
      </c>
      <c r="R94">
        <v>2.0153898143657103</v>
      </c>
      <c r="S94">
        <v>2.0029564945141702</v>
      </c>
      <c r="T94">
        <v>0</v>
      </c>
      <c r="U94">
        <v>21.414375000000003</v>
      </c>
      <c r="V94">
        <v>2.0047671495490995</v>
      </c>
      <c r="W94">
        <v>13.241739130434782</v>
      </c>
      <c r="X94">
        <v>44.99962094912221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5.4937153254017943</v>
      </c>
      <c r="AG94">
        <v>13.173285610519724</v>
      </c>
      <c r="AH94">
        <v>0</v>
      </c>
      <c r="AI94">
        <v>0</v>
      </c>
      <c r="AJ94">
        <v>0</v>
      </c>
      <c r="AK94">
        <v>16.315967637445208</v>
      </c>
      <c r="AL94">
        <v>0</v>
      </c>
      <c r="AM94">
        <v>0</v>
      </c>
      <c r="AN94">
        <v>0.73273235535378833</v>
      </c>
      <c r="AO94">
        <v>0</v>
      </c>
      <c r="AP94">
        <v>1.1004303168440825</v>
      </c>
      <c r="AQ94">
        <v>0</v>
      </c>
      <c r="AR94">
        <v>3.3870720000000003</v>
      </c>
      <c r="AS94">
        <v>3.2191174105614699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18.76713783446673</v>
      </c>
      <c r="BB94">
        <f t="shared" si="1"/>
        <v>430.20745150684365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9.7582304266484279</v>
      </c>
      <c r="L95">
        <v>199.91833248507078</v>
      </c>
      <c r="M95">
        <v>27.779991015274032</v>
      </c>
      <c r="N95">
        <v>35.794879873437289</v>
      </c>
      <c r="O95">
        <v>0</v>
      </c>
      <c r="P95">
        <v>37.728759686503835</v>
      </c>
      <c r="Q95">
        <v>6.9001458511638001</v>
      </c>
      <c r="R95">
        <v>13.355760349820683</v>
      </c>
      <c r="S95">
        <v>8.0747794358883223</v>
      </c>
      <c r="T95">
        <v>0</v>
      </c>
      <c r="U95">
        <v>21.414375000000003</v>
      </c>
      <c r="V95">
        <v>3.5773001461072842</v>
      </c>
      <c r="W95">
        <v>13.243584689130017</v>
      </c>
      <c r="X95">
        <v>44.99962094912221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5.4937153254017943</v>
      </c>
      <c r="AG95">
        <v>13.173285610519724</v>
      </c>
      <c r="AH95">
        <v>0</v>
      </c>
      <c r="AI95">
        <v>0</v>
      </c>
      <c r="AJ95">
        <v>0</v>
      </c>
      <c r="AK95">
        <v>16.315967637445208</v>
      </c>
      <c r="AL95">
        <v>0</v>
      </c>
      <c r="AM95">
        <v>0</v>
      </c>
      <c r="AN95">
        <v>0.73273235535378833</v>
      </c>
      <c r="AO95">
        <v>0</v>
      </c>
      <c r="AP95">
        <v>1.1004303168440825</v>
      </c>
      <c r="AQ95">
        <v>0</v>
      </c>
      <c r="AR95">
        <v>2.3709505280734708</v>
      </c>
      <c r="AS95">
        <v>3.2191174105614699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19.434991890060861</v>
      </c>
      <c r="BB95">
        <f t="shared" si="1"/>
        <v>445.51696720230541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9.7580556663661913</v>
      </c>
      <c r="L96">
        <v>176.36790563187688</v>
      </c>
      <c r="M96">
        <v>27.779991015274032</v>
      </c>
      <c r="N96">
        <v>35.794879873437289</v>
      </c>
      <c r="O96">
        <v>0</v>
      </c>
      <c r="P96">
        <v>37.728759686503835</v>
      </c>
      <c r="Q96">
        <v>6.9001458511638001</v>
      </c>
      <c r="R96">
        <v>13.355760349820683</v>
      </c>
      <c r="S96">
        <v>8.0747794358883223</v>
      </c>
      <c r="T96">
        <v>0</v>
      </c>
      <c r="U96">
        <v>21.414375000000003</v>
      </c>
      <c r="V96">
        <v>3.5773001461072842</v>
      </c>
      <c r="W96">
        <v>13.243584689130017</v>
      </c>
      <c r="X96">
        <v>45.003727448933951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5.4937153254017943</v>
      </c>
      <c r="AG96">
        <v>13.173285610519724</v>
      </c>
      <c r="AH96">
        <v>0</v>
      </c>
      <c r="AI96">
        <v>0</v>
      </c>
      <c r="AJ96">
        <v>0</v>
      </c>
      <c r="AK96">
        <v>16.315967637445208</v>
      </c>
      <c r="AL96">
        <v>0</v>
      </c>
      <c r="AM96">
        <v>0</v>
      </c>
      <c r="AN96">
        <v>0.73273235535378833</v>
      </c>
      <c r="AO96">
        <v>0</v>
      </c>
      <c r="AP96">
        <v>1.1004303168440825</v>
      </c>
      <c r="AQ96">
        <v>0</v>
      </c>
      <c r="AR96">
        <v>2.3709505280734708</v>
      </c>
      <c r="AS96">
        <v>3.2191174105614699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18.450748394309702</v>
      </c>
      <c r="BB96">
        <f t="shared" si="1"/>
        <v>422.95471558439215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9.7582304266484279</v>
      </c>
      <c r="L97">
        <v>154.60086344209662</v>
      </c>
      <c r="M97">
        <v>27.779991015274032</v>
      </c>
      <c r="N97">
        <v>35.794879873437289</v>
      </c>
      <c r="O97">
        <v>0</v>
      </c>
      <c r="P97">
        <v>37.728759686503835</v>
      </c>
      <c r="Q97">
        <v>6.9001458511638001</v>
      </c>
      <c r="R97">
        <v>13.361119844708826</v>
      </c>
      <c r="S97">
        <v>8.0747794358883223</v>
      </c>
      <c r="T97">
        <v>0</v>
      </c>
      <c r="U97">
        <v>21.414375000000003</v>
      </c>
      <c r="V97">
        <v>3.5773001461072842</v>
      </c>
      <c r="W97">
        <v>13.243584689130017</v>
      </c>
      <c r="X97">
        <v>45.003727448933951</v>
      </c>
      <c r="Y97">
        <v>0</v>
      </c>
      <c r="Z97">
        <v>0.33748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5.4937153254017943</v>
      </c>
      <c r="AG97">
        <v>13.173285610519724</v>
      </c>
      <c r="AH97">
        <v>0</v>
      </c>
      <c r="AI97">
        <v>0</v>
      </c>
      <c r="AJ97">
        <v>0</v>
      </c>
      <c r="AK97">
        <v>16.315967637445208</v>
      </c>
      <c r="AL97">
        <v>0</v>
      </c>
      <c r="AM97">
        <v>0</v>
      </c>
      <c r="AN97">
        <v>0.73273235535378833</v>
      </c>
      <c r="AO97">
        <v>0</v>
      </c>
      <c r="AP97">
        <v>1.1004303168440825</v>
      </c>
      <c r="AQ97">
        <v>0</v>
      </c>
      <c r="AR97">
        <v>2.3709505280734708</v>
      </c>
      <c r="AS97">
        <v>3.2191174105614699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17.555224026643028</v>
      </c>
      <c r="BB97">
        <f t="shared" si="1"/>
        <v>402.42621201744896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9.7580556663661913</v>
      </c>
      <c r="L98">
        <v>131.73569427285116</v>
      </c>
      <c r="M98">
        <v>27.779991015274032</v>
      </c>
      <c r="N98">
        <v>35.794879873437289</v>
      </c>
      <c r="O98">
        <v>0</v>
      </c>
      <c r="P98">
        <v>37.728759686503835</v>
      </c>
      <c r="Q98">
        <v>6.9001458511638001</v>
      </c>
      <c r="R98">
        <v>13.361119844708826</v>
      </c>
      <c r="S98">
        <v>8.0747794358883223</v>
      </c>
      <c r="T98">
        <v>0</v>
      </c>
      <c r="U98">
        <v>21.414375000000003</v>
      </c>
      <c r="V98">
        <v>3.5773001461072842</v>
      </c>
      <c r="W98">
        <v>13.243584689130017</v>
      </c>
      <c r="X98">
        <v>45.003727448933951</v>
      </c>
      <c r="Y98">
        <v>0</v>
      </c>
      <c r="Z98">
        <v>2.0107057887706112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5.4937153254017943</v>
      </c>
      <c r="AG98">
        <v>13.173285610519724</v>
      </c>
      <c r="AH98">
        <v>0</v>
      </c>
      <c r="AI98">
        <v>0</v>
      </c>
      <c r="AJ98">
        <v>0</v>
      </c>
      <c r="AK98">
        <v>16.315967637445208</v>
      </c>
      <c r="AL98">
        <v>0</v>
      </c>
      <c r="AM98">
        <v>0</v>
      </c>
      <c r="AN98">
        <v>0.73273235535378833</v>
      </c>
      <c r="AO98">
        <v>0</v>
      </c>
      <c r="AP98">
        <v>1.1004303168440825</v>
      </c>
      <c r="AQ98">
        <v>0</v>
      </c>
      <c r="AR98">
        <v>3.3870720000000003</v>
      </c>
      <c r="AS98">
        <v>3.2191174105614699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16.711867365885915</v>
      </c>
      <c r="BB98">
        <f t="shared" si="1"/>
        <v>383.09357200937558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0.17253027845282645</v>
      </c>
      <c r="L99">
        <f t="shared" si="2"/>
        <v>7.8624314107126168</v>
      </c>
      <c r="M99">
        <f t="shared" si="2"/>
        <v>0.67217312040241339</v>
      </c>
      <c r="N99">
        <f t="shared" si="2"/>
        <v>0.85911137934763859</v>
      </c>
      <c r="O99">
        <f t="shared" si="2"/>
        <v>0</v>
      </c>
      <c r="P99">
        <f t="shared" si="2"/>
        <v>0.90548655845618886</v>
      </c>
      <c r="Q99">
        <f t="shared" si="2"/>
        <v>0.13338999103408997</v>
      </c>
      <c r="R99">
        <f t="shared" si="2"/>
        <v>0.24572008163441164</v>
      </c>
      <c r="S99">
        <f t="shared" si="2"/>
        <v>0.15491218104174359</v>
      </c>
      <c r="T99">
        <f t="shared" si="2"/>
        <v>0</v>
      </c>
      <c r="U99">
        <f t="shared" si="2"/>
        <v>0.47129805153679472</v>
      </c>
      <c r="V99">
        <f t="shared" si="2"/>
        <v>7.3423746082035224E-2</v>
      </c>
      <c r="W99">
        <f t="shared" si="2"/>
        <v>0.23901817776227949</v>
      </c>
      <c r="X99">
        <f t="shared" si="2"/>
        <v>0.76806540665800205</v>
      </c>
      <c r="Y99">
        <f t="shared" si="2"/>
        <v>0</v>
      </c>
      <c r="Z99">
        <f t="shared" si="2"/>
        <v>3.9761049067522453E-2</v>
      </c>
      <c r="AA99">
        <f t="shared" si="2"/>
        <v>2.6395765170319347E-2</v>
      </c>
      <c r="AB99">
        <f t="shared" si="2"/>
        <v>4.6822077611145867E-2</v>
      </c>
      <c r="AC99">
        <f t="shared" si="2"/>
        <v>0</v>
      </c>
      <c r="AD99">
        <f t="shared" si="2"/>
        <v>3.8303340325610516E-2</v>
      </c>
      <c r="AE99">
        <f t="shared" si="2"/>
        <v>8.3548863318409494E-2</v>
      </c>
      <c r="AF99">
        <f t="shared" si="2"/>
        <v>0.10462475443414737</v>
      </c>
      <c r="AG99">
        <f t="shared" si="2"/>
        <v>0.31615885465247395</v>
      </c>
      <c r="AH99">
        <f t="shared" si="2"/>
        <v>0.21725548976479331</v>
      </c>
      <c r="AI99">
        <f t="shared" si="2"/>
        <v>1.6806038030682528E-2</v>
      </c>
      <c r="AJ99">
        <f t="shared" si="2"/>
        <v>0</v>
      </c>
      <c r="AK99">
        <f t="shared" si="2"/>
        <v>0.39158322329868539</v>
      </c>
      <c r="AL99">
        <f t="shared" si="2"/>
        <v>0</v>
      </c>
      <c r="AM99">
        <f t="shared" si="2"/>
        <v>4.1352075264115017E-2</v>
      </c>
      <c r="AN99">
        <f t="shared" si="2"/>
        <v>1.7585576528490941E-2</v>
      </c>
      <c r="AO99">
        <f t="shared" si="2"/>
        <v>0</v>
      </c>
      <c r="AP99">
        <f t="shared" si="2"/>
        <v>2.3089384099770412E-2</v>
      </c>
      <c r="AQ99">
        <f t="shared" si="2"/>
        <v>0.15506436046556038</v>
      </c>
      <c r="AR99">
        <f t="shared" si="2"/>
        <v>0.10559197035243165</v>
      </c>
      <c r="AS99">
        <f t="shared" si="2"/>
        <v>9.446871566583169E-2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0.59673562630494825</v>
      </c>
      <c r="BB99">
        <f t="shared" si="1"/>
        <v>13.679236294866085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1.367146840177577</v>
      </c>
      <c r="L3">
        <v>1.4193257619515649</v>
      </c>
      <c r="M3">
        <v>2.3583878376903527</v>
      </c>
      <c r="N3">
        <v>2.504544687284127</v>
      </c>
      <c r="O3">
        <v>2.7758917335701039</v>
      </c>
      <c r="P3">
        <v>0</v>
      </c>
      <c r="Q3">
        <v>0.18787490419902458</v>
      </c>
      <c r="R3">
        <v>0.53201329943489717</v>
      </c>
      <c r="S3">
        <v>0.27100576815170674</v>
      </c>
      <c r="T3">
        <v>0.55999999999999994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0.7405257482780212</v>
      </c>
      <c r="AC3">
        <v>0</v>
      </c>
      <c r="AD3">
        <v>0</v>
      </c>
      <c r="AE3">
        <v>0</v>
      </c>
      <c r="AF3">
        <v>0.19110960436234606</v>
      </c>
      <c r="AG3">
        <v>1.205196706324358</v>
      </c>
      <c r="AH3">
        <v>0</v>
      </c>
      <c r="AI3">
        <v>0</v>
      </c>
      <c r="AJ3">
        <v>0</v>
      </c>
      <c r="AK3">
        <v>1.2575870951784596</v>
      </c>
      <c r="AL3">
        <v>0</v>
      </c>
      <c r="AM3">
        <v>0</v>
      </c>
      <c r="AN3">
        <v>1.1687390002087248E-2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82.080862032978487</v>
      </c>
      <c r="BA3">
        <v>4.0739600633205688</v>
      </c>
      <c r="BB3">
        <f>SUM(B3:AZ3)-BA3</f>
        <v>93.389199346262544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1.3671625549927355</v>
      </c>
      <c r="L4">
        <v>1.4193257619515649</v>
      </c>
      <c r="M4">
        <v>2.3583878376903527</v>
      </c>
      <c r="N4">
        <v>2.504544687284127</v>
      </c>
      <c r="O4">
        <v>2.7758917335701039</v>
      </c>
      <c r="P4">
        <v>0</v>
      </c>
      <c r="Q4">
        <v>0.18787490419902458</v>
      </c>
      <c r="R4">
        <v>0.53201329943489717</v>
      </c>
      <c r="S4">
        <v>0.27100576815170674</v>
      </c>
      <c r="T4">
        <v>0.55999999999999994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0.7405257482780212</v>
      </c>
      <c r="AC4">
        <v>0</v>
      </c>
      <c r="AD4">
        <v>0</v>
      </c>
      <c r="AE4">
        <v>0</v>
      </c>
      <c r="AF4">
        <v>0.19110960436234606</v>
      </c>
      <c r="AG4">
        <v>1.205196706324358</v>
      </c>
      <c r="AH4">
        <v>0</v>
      </c>
      <c r="AI4">
        <v>0</v>
      </c>
      <c r="AJ4">
        <v>0</v>
      </c>
      <c r="AK4">
        <v>1.2575870951784596</v>
      </c>
      <c r="AL4">
        <v>0</v>
      </c>
      <c r="AM4">
        <v>0</v>
      </c>
      <c r="AN4">
        <v>1.1687390002087248E-2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82.080862032978487</v>
      </c>
      <c r="BA4">
        <v>4.0739607201998425</v>
      </c>
      <c r="BB4">
        <f t="shared" ref="BB4:BB67" si="0">SUM(B4:AZ4)-BA4</f>
        <v>93.389214404198441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1.3775372738284639</v>
      </c>
      <c r="L5">
        <v>1.4193257619515649</v>
      </c>
      <c r="M5">
        <v>2.4627668326240584</v>
      </c>
      <c r="N5">
        <v>2.504544687284127</v>
      </c>
      <c r="O5">
        <v>2.7758917335701039</v>
      </c>
      <c r="P5">
        <v>0</v>
      </c>
      <c r="Q5">
        <v>0.19830954675349016</v>
      </c>
      <c r="R5">
        <v>0.54273260329585438</v>
      </c>
      <c r="S5">
        <v>0.28153101077838139</v>
      </c>
      <c r="T5">
        <v>0.55999999999999994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0.7405257482780212</v>
      </c>
      <c r="AC5">
        <v>0</v>
      </c>
      <c r="AD5">
        <v>0</v>
      </c>
      <c r="AE5">
        <v>0</v>
      </c>
      <c r="AF5">
        <v>0.19110960436234606</v>
      </c>
      <c r="AG5">
        <v>1.205196706324358</v>
      </c>
      <c r="AH5">
        <v>0</v>
      </c>
      <c r="AI5">
        <v>0</v>
      </c>
      <c r="AJ5">
        <v>0</v>
      </c>
      <c r="AK5">
        <v>1.2575870951784596</v>
      </c>
      <c r="AL5">
        <v>0</v>
      </c>
      <c r="AM5">
        <v>0</v>
      </c>
      <c r="AN5">
        <v>1.1687390002087248E-2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81.92078063034856</v>
      </c>
      <c r="BA5">
        <v>4.0733902129074391</v>
      </c>
      <c r="BB5">
        <f t="shared" si="0"/>
        <v>93.376136411672434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1.3671563262676716</v>
      </c>
      <c r="L6">
        <v>1.4193257619515649</v>
      </c>
      <c r="M6">
        <v>2.4627668326240584</v>
      </c>
      <c r="N6">
        <v>2.504544687284127</v>
      </c>
      <c r="O6">
        <v>2.7758917335701039</v>
      </c>
      <c r="P6">
        <v>0</v>
      </c>
      <c r="Q6">
        <v>0.19830954675349016</v>
      </c>
      <c r="R6">
        <v>0.54273260329585438</v>
      </c>
      <c r="S6">
        <v>0.28153101077838139</v>
      </c>
      <c r="T6">
        <v>0.55999999999999994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0.7405257482780212</v>
      </c>
      <c r="AC6">
        <v>0</v>
      </c>
      <c r="AD6">
        <v>0</v>
      </c>
      <c r="AE6">
        <v>0</v>
      </c>
      <c r="AF6">
        <v>0.19110960436234606</v>
      </c>
      <c r="AG6">
        <v>1.205196706324358</v>
      </c>
      <c r="AH6">
        <v>0</v>
      </c>
      <c r="AI6">
        <v>0</v>
      </c>
      <c r="AJ6">
        <v>0</v>
      </c>
      <c r="AK6">
        <v>1.2575870951784596</v>
      </c>
      <c r="AL6">
        <v>0</v>
      </c>
      <c r="AM6">
        <v>0</v>
      </c>
      <c r="AN6">
        <v>1.1687390002087248E-2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81.92078063034856</v>
      </c>
      <c r="BA6">
        <v>4.0729562892993982</v>
      </c>
      <c r="BB6">
        <f t="shared" si="0"/>
        <v>93.366189387719686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1.3775372738284639</v>
      </c>
      <c r="L7">
        <v>1.4193257619515649</v>
      </c>
      <c r="M7">
        <v>2.4627668326240584</v>
      </c>
      <c r="N7">
        <v>2.504544687284127</v>
      </c>
      <c r="O7">
        <v>2.7758917335701039</v>
      </c>
      <c r="P7">
        <v>0</v>
      </c>
      <c r="Q7">
        <v>0.1876371512913243</v>
      </c>
      <c r="R7">
        <v>0.54273260329585438</v>
      </c>
      <c r="S7">
        <v>0.28153101077838139</v>
      </c>
      <c r="T7">
        <v>0.55999999999999994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0.36726480901690678</v>
      </c>
      <c r="AC7">
        <v>0</v>
      </c>
      <c r="AD7">
        <v>0</v>
      </c>
      <c r="AE7">
        <v>0</v>
      </c>
      <c r="AF7">
        <v>0.19110960436234606</v>
      </c>
      <c r="AG7">
        <v>1.205196706324358</v>
      </c>
      <c r="AH7">
        <v>0</v>
      </c>
      <c r="AI7">
        <v>0</v>
      </c>
      <c r="AJ7">
        <v>0</v>
      </c>
      <c r="AK7">
        <v>1.2575870951784596</v>
      </c>
      <c r="AL7">
        <v>0</v>
      </c>
      <c r="AM7">
        <v>0</v>
      </c>
      <c r="AN7">
        <v>1.1687390002087248E-2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81.92078063034856</v>
      </c>
      <c r="BA7">
        <v>4.0573417995160055</v>
      </c>
      <c r="BB7">
        <f t="shared" si="0"/>
        <v>93.008251490340584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1.3671563262676716</v>
      </c>
      <c r="L8">
        <v>1.4193257619515649</v>
      </c>
      <c r="M8">
        <v>2.4627668326240584</v>
      </c>
      <c r="N8">
        <v>2.504544687284127</v>
      </c>
      <c r="O8">
        <v>2.7758917335701039</v>
      </c>
      <c r="P8">
        <v>0</v>
      </c>
      <c r="Q8">
        <v>0.1876371512913243</v>
      </c>
      <c r="R8">
        <v>0.54273260329585438</v>
      </c>
      <c r="S8">
        <v>0.28153101077838139</v>
      </c>
      <c r="T8">
        <v>0.55999999999999994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0.36726480901690678</v>
      </c>
      <c r="AC8">
        <v>0</v>
      </c>
      <c r="AD8">
        <v>0</v>
      </c>
      <c r="AE8">
        <v>0</v>
      </c>
      <c r="AF8">
        <v>0.19110960436234606</v>
      </c>
      <c r="AG8">
        <v>1.205196706324358</v>
      </c>
      <c r="AH8">
        <v>0</v>
      </c>
      <c r="AI8">
        <v>0</v>
      </c>
      <c r="AJ8">
        <v>0</v>
      </c>
      <c r="AK8">
        <v>1.2575870951784596</v>
      </c>
      <c r="AL8">
        <v>0</v>
      </c>
      <c r="AM8">
        <v>0</v>
      </c>
      <c r="AN8">
        <v>1.1687390002087248E-2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81.92078063034856</v>
      </c>
      <c r="BA8">
        <v>4.0569078759079646</v>
      </c>
      <c r="BB8">
        <f t="shared" si="0"/>
        <v>92.998304466387836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1.3775372738284639</v>
      </c>
      <c r="L9">
        <v>1.4193257619515649</v>
      </c>
      <c r="M9">
        <v>2.4627668326240584</v>
      </c>
      <c r="N9">
        <v>2.504544687284127</v>
      </c>
      <c r="O9">
        <v>2.7758917335701039</v>
      </c>
      <c r="P9">
        <v>0</v>
      </c>
      <c r="Q9">
        <v>0.1876371512913243</v>
      </c>
      <c r="R9">
        <v>0.54273260329585438</v>
      </c>
      <c r="S9">
        <v>0.28153101077838139</v>
      </c>
      <c r="T9">
        <v>0.55999999999999994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0.36726480901690678</v>
      </c>
      <c r="AC9">
        <v>0</v>
      </c>
      <c r="AD9">
        <v>0</v>
      </c>
      <c r="AE9">
        <v>0</v>
      </c>
      <c r="AF9">
        <v>0.19110960436234606</v>
      </c>
      <c r="AG9">
        <v>1.205196706324358</v>
      </c>
      <c r="AH9">
        <v>0</v>
      </c>
      <c r="AI9">
        <v>0</v>
      </c>
      <c r="AJ9">
        <v>0</v>
      </c>
      <c r="AK9">
        <v>1.2575870951784596</v>
      </c>
      <c r="AL9">
        <v>0</v>
      </c>
      <c r="AM9">
        <v>0</v>
      </c>
      <c r="AN9">
        <v>1.1687390002087248E-2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82.028680859945723</v>
      </c>
      <c r="BA9">
        <v>4.0618520291131643</v>
      </c>
      <c r="BB9">
        <f t="shared" si="0"/>
        <v>93.111641490340588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1.3671563262676716</v>
      </c>
      <c r="L10">
        <v>1.4193257619515649</v>
      </c>
      <c r="M10">
        <v>2.4627668326240584</v>
      </c>
      <c r="N10">
        <v>2.504544687284127</v>
      </c>
      <c r="O10">
        <v>2.7758917335701039</v>
      </c>
      <c r="P10">
        <v>0</v>
      </c>
      <c r="Q10">
        <v>0.19837297775442184</v>
      </c>
      <c r="R10">
        <v>0.54273260329585438</v>
      </c>
      <c r="S10">
        <v>0.28153101077838139</v>
      </c>
      <c r="T10">
        <v>0.55999999999999994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0.36726480901690678</v>
      </c>
      <c r="AC10">
        <v>0</v>
      </c>
      <c r="AD10">
        <v>0</v>
      </c>
      <c r="AE10">
        <v>0</v>
      </c>
      <c r="AF10">
        <v>0.19110960436234606</v>
      </c>
      <c r="AG10">
        <v>1.205196706324358</v>
      </c>
      <c r="AH10">
        <v>0</v>
      </c>
      <c r="AI10">
        <v>0</v>
      </c>
      <c r="AJ10">
        <v>0</v>
      </c>
      <c r="AK10">
        <v>1.2575870951784596</v>
      </c>
      <c r="AL10">
        <v>0</v>
      </c>
      <c r="AM10">
        <v>0</v>
      </c>
      <c r="AN10">
        <v>1.1687390002087248E-2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82.028680859945723</v>
      </c>
      <c r="BA10">
        <v>4.0618668630512813</v>
      </c>
      <c r="BB10">
        <f t="shared" si="0"/>
        <v>93.111981535304793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1.3775372738284639</v>
      </c>
      <c r="L11">
        <v>1.4193257619515649</v>
      </c>
      <c r="M11">
        <v>2.4627668326240584</v>
      </c>
      <c r="N11">
        <v>2.504544687284127</v>
      </c>
      <c r="O11">
        <v>2.7758917335701039</v>
      </c>
      <c r="P11">
        <v>0</v>
      </c>
      <c r="Q11">
        <v>0.19834842508499484</v>
      </c>
      <c r="R11">
        <v>0.54273260329585438</v>
      </c>
      <c r="S11">
        <v>0.28153101077838139</v>
      </c>
      <c r="T11">
        <v>0.55999999999999994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0.36726480901690678</v>
      </c>
      <c r="AC11">
        <v>0</v>
      </c>
      <c r="AD11">
        <v>0</v>
      </c>
      <c r="AE11">
        <v>0</v>
      </c>
      <c r="AF11">
        <v>0.19110960436234606</v>
      </c>
      <c r="AG11">
        <v>1.205196706324358</v>
      </c>
      <c r="AH11">
        <v>0</v>
      </c>
      <c r="AI11">
        <v>0</v>
      </c>
      <c r="AJ11">
        <v>0</v>
      </c>
      <c r="AK11">
        <v>1.2575870951784596</v>
      </c>
      <c r="AL11">
        <v>0</v>
      </c>
      <c r="AM11">
        <v>0</v>
      </c>
      <c r="AN11">
        <v>1.1687390002087248E-2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82.028680859945723</v>
      </c>
      <c r="BA11">
        <v>4.0622997603577398</v>
      </c>
      <c r="BB11">
        <f t="shared" si="0"/>
        <v>93.121905032889686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1.3671563262676716</v>
      </c>
      <c r="L12">
        <v>1.4193257619515649</v>
      </c>
      <c r="M12">
        <v>2.4627668326240584</v>
      </c>
      <c r="N12">
        <v>2.504544687284127</v>
      </c>
      <c r="O12">
        <v>2.7758917335701039</v>
      </c>
      <c r="P12">
        <v>0</v>
      </c>
      <c r="Q12">
        <v>0.19834842508499484</v>
      </c>
      <c r="R12">
        <v>0.54273260329585438</v>
      </c>
      <c r="S12">
        <v>0.28153101077838139</v>
      </c>
      <c r="T12">
        <v>0.55999999999999994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0.36726480901690678</v>
      </c>
      <c r="AC12">
        <v>0</v>
      </c>
      <c r="AD12">
        <v>0</v>
      </c>
      <c r="AE12">
        <v>0</v>
      </c>
      <c r="AF12">
        <v>0.19110960436234606</v>
      </c>
      <c r="AG12">
        <v>1.205196706324358</v>
      </c>
      <c r="AH12">
        <v>0</v>
      </c>
      <c r="AI12">
        <v>0</v>
      </c>
      <c r="AJ12">
        <v>0</v>
      </c>
      <c r="AK12">
        <v>1.2575870951784596</v>
      </c>
      <c r="AL12">
        <v>0</v>
      </c>
      <c r="AM12">
        <v>0</v>
      </c>
      <c r="AN12">
        <v>1.1687390002087248E-2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82.028680859945723</v>
      </c>
      <c r="BA12">
        <v>4.0618658367496989</v>
      </c>
      <c r="BB12">
        <f t="shared" si="0"/>
        <v>93.111958008936938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1.3775372738284639</v>
      </c>
      <c r="L13">
        <v>1.4193337091553861</v>
      </c>
      <c r="M13">
        <v>2.4629513671467334</v>
      </c>
      <c r="N13">
        <v>2.504744715936547</v>
      </c>
      <c r="O13">
        <v>2.8068417093459788</v>
      </c>
      <c r="P13">
        <v>0</v>
      </c>
      <c r="Q13">
        <v>0.19834842508499484</v>
      </c>
      <c r="R13">
        <v>0.54273260329585438</v>
      </c>
      <c r="S13">
        <v>0.28153101077838139</v>
      </c>
      <c r="T13">
        <v>0.55999999999999994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0.19110960436234606</v>
      </c>
      <c r="AG13">
        <v>1.205196706324358</v>
      </c>
      <c r="AH13">
        <v>0</v>
      </c>
      <c r="AI13">
        <v>0</v>
      </c>
      <c r="AJ13">
        <v>0</v>
      </c>
      <c r="AK13">
        <v>1.2575870951784596</v>
      </c>
      <c r="AL13">
        <v>0</v>
      </c>
      <c r="AM13">
        <v>0</v>
      </c>
      <c r="AN13">
        <v>1.1687390002087248E-2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82.028680859945723</v>
      </c>
      <c r="BA13">
        <v>4.0482582072621041</v>
      </c>
      <c r="BB13">
        <f t="shared" si="0"/>
        <v>92.800024263123206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1.3671563262676716</v>
      </c>
      <c r="L14">
        <v>1.4193337091553861</v>
      </c>
      <c r="M14">
        <v>2.4629513671467334</v>
      </c>
      <c r="N14">
        <v>2.504744715936547</v>
      </c>
      <c r="O14">
        <v>2.8068417093459788</v>
      </c>
      <c r="P14">
        <v>0</v>
      </c>
      <c r="Q14">
        <v>0.19830954675349016</v>
      </c>
      <c r="R14">
        <v>0.54273260329585438</v>
      </c>
      <c r="S14">
        <v>0.29252495487863278</v>
      </c>
      <c r="T14">
        <v>0.55999999999999994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0.19110960436234606</v>
      </c>
      <c r="AG14">
        <v>1.205196706324358</v>
      </c>
      <c r="AH14">
        <v>0</v>
      </c>
      <c r="AI14">
        <v>0</v>
      </c>
      <c r="AJ14">
        <v>0</v>
      </c>
      <c r="AK14">
        <v>1.2575870951784596</v>
      </c>
      <c r="AL14">
        <v>0</v>
      </c>
      <c r="AM14">
        <v>0</v>
      </c>
      <c r="AN14">
        <v>1.1687390002087248E-2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82.028680859945723</v>
      </c>
      <c r="BA14">
        <v>4.0482822054031962</v>
      </c>
      <c r="BB14">
        <f t="shared" si="0"/>
        <v>92.800574383190067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1.3775372738284639</v>
      </c>
      <c r="L15">
        <v>1.461057243861178</v>
      </c>
      <c r="M15">
        <v>2.4629513671467334</v>
      </c>
      <c r="N15">
        <v>2.504744715936547</v>
      </c>
      <c r="O15">
        <v>2.8068417093459788</v>
      </c>
      <c r="P15">
        <v>0</v>
      </c>
      <c r="Q15">
        <v>0.18782690751122941</v>
      </c>
      <c r="R15">
        <v>0.54273260329585438</v>
      </c>
      <c r="S15">
        <v>0.28153101077838139</v>
      </c>
      <c r="T15">
        <v>0.55999999999999994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0.19110960436234606</v>
      </c>
      <c r="AG15">
        <v>1.205196706324358</v>
      </c>
      <c r="AH15">
        <v>0</v>
      </c>
      <c r="AI15">
        <v>0</v>
      </c>
      <c r="AJ15">
        <v>0</v>
      </c>
      <c r="AK15">
        <v>1.2575870951784596</v>
      </c>
      <c r="AL15">
        <v>0</v>
      </c>
      <c r="AM15">
        <v>0</v>
      </c>
      <c r="AN15">
        <v>1.1687390002087248E-2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82.028680859945723</v>
      </c>
      <c r="BA15">
        <v>4.0495624515782227</v>
      </c>
      <c r="BB15">
        <f t="shared" si="0"/>
        <v>92.82992203593912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1.3671563262676716</v>
      </c>
      <c r="L16">
        <v>1.4193486352036058</v>
      </c>
      <c r="M16">
        <v>2.4629513671467334</v>
      </c>
      <c r="N16">
        <v>2.504744715936547</v>
      </c>
      <c r="O16">
        <v>2.8068417093459788</v>
      </c>
      <c r="P16">
        <v>0</v>
      </c>
      <c r="Q16">
        <v>0.18782690751122941</v>
      </c>
      <c r="R16">
        <v>0.54273260329585438</v>
      </c>
      <c r="S16">
        <v>0.28153101077838139</v>
      </c>
      <c r="T16">
        <v>0.55999999999999994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0.19110960436234606</v>
      </c>
      <c r="AG16">
        <v>1.205196706324358</v>
      </c>
      <c r="AH16">
        <v>0</v>
      </c>
      <c r="AI16">
        <v>0</v>
      </c>
      <c r="AJ16">
        <v>0</v>
      </c>
      <c r="AK16">
        <v>1.2575870951784596</v>
      </c>
      <c r="AL16">
        <v>0</v>
      </c>
      <c r="AM16">
        <v>0</v>
      </c>
      <c r="AN16">
        <v>1.1687390002087248E-2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82.028680859945723</v>
      </c>
      <c r="BA16">
        <v>4.047385108128295</v>
      </c>
      <c r="BB16">
        <f t="shared" si="0"/>
        <v>92.780009823170687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1.3775372738284639</v>
      </c>
      <c r="L17">
        <v>1.4193486352036058</v>
      </c>
      <c r="M17">
        <v>2.4629513671467334</v>
      </c>
      <c r="N17">
        <v>2.504744715936547</v>
      </c>
      <c r="O17">
        <v>2.8068417093459788</v>
      </c>
      <c r="P17">
        <v>0</v>
      </c>
      <c r="Q17">
        <v>0.18782690751122941</v>
      </c>
      <c r="R17">
        <v>0.54273260329585438</v>
      </c>
      <c r="S17">
        <v>0.28153101077838139</v>
      </c>
      <c r="T17">
        <v>0.55999999999999994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0.19110960436234606</v>
      </c>
      <c r="AG17">
        <v>1.205196706324358</v>
      </c>
      <c r="AH17">
        <v>0</v>
      </c>
      <c r="AI17">
        <v>0</v>
      </c>
      <c r="AJ17">
        <v>0</v>
      </c>
      <c r="AK17">
        <v>1.2575870951784596</v>
      </c>
      <c r="AL17">
        <v>0</v>
      </c>
      <c r="AM17">
        <v>0</v>
      </c>
      <c r="AN17">
        <v>1.1687390002087248E-2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82.028680859945723</v>
      </c>
      <c r="BA17">
        <v>4.0478190317363358</v>
      </c>
      <c r="BB17">
        <f t="shared" si="0"/>
        <v>92.789956847123435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1.3671563262676716</v>
      </c>
      <c r="L18">
        <v>1.4193486352036058</v>
      </c>
      <c r="M18">
        <v>2.4629513671467334</v>
      </c>
      <c r="N18">
        <v>2.504744715936547</v>
      </c>
      <c r="O18">
        <v>2.8068417093459788</v>
      </c>
      <c r="P18">
        <v>0</v>
      </c>
      <c r="Q18">
        <v>0.19834842508499484</v>
      </c>
      <c r="R18">
        <v>0.54273260329585438</v>
      </c>
      <c r="S18">
        <v>0.28153101077838139</v>
      </c>
      <c r="T18">
        <v>0.55999999999999994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0.19110960436234606</v>
      </c>
      <c r="AG18">
        <v>1.205196706324358</v>
      </c>
      <c r="AH18">
        <v>0</v>
      </c>
      <c r="AI18">
        <v>0</v>
      </c>
      <c r="AJ18">
        <v>0</v>
      </c>
      <c r="AK18">
        <v>1.2575870951784596</v>
      </c>
      <c r="AL18">
        <v>0</v>
      </c>
      <c r="AM18">
        <v>0</v>
      </c>
      <c r="AN18">
        <v>1.1687390002087248E-2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82.028680859945723</v>
      </c>
      <c r="BA18">
        <v>4.0478249075628785</v>
      </c>
      <c r="BB18">
        <f t="shared" si="0"/>
        <v>92.790091541309863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1.3775372738284639</v>
      </c>
      <c r="L19">
        <v>1.4193486352036058</v>
      </c>
      <c r="M19">
        <v>2.4629513671467334</v>
      </c>
      <c r="N19">
        <v>2.504744715936547</v>
      </c>
      <c r="O19">
        <v>2.8068417093459788</v>
      </c>
      <c r="P19">
        <v>0</v>
      </c>
      <c r="Q19">
        <v>0.1876371512913243</v>
      </c>
      <c r="R19">
        <v>0.54273260329585438</v>
      </c>
      <c r="S19">
        <v>0.28153101077838139</v>
      </c>
      <c r="T19">
        <v>0.55999999999999994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0.19110960436234606</v>
      </c>
      <c r="AG19">
        <v>1.205196706324358</v>
      </c>
      <c r="AH19">
        <v>0</v>
      </c>
      <c r="AI19">
        <v>0</v>
      </c>
      <c r="AJ19">
        <v>0</v>
      </c>
      <c r="AK19">
        <v>1.2575870951784596</v>
      </c>
      <c r="AL19">
        <v>0</v>
      </c>
      <c r="AM19">
        <v>0</v>
      </c>
      <c r="AN19">
        <v>1.1687390002087248E-2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82.028680859945723</v>
      </c>
      <c r="BA19">
        <v>4.0478110999263439</v>
      </c>
      <c r="BB19">
        <f t="shared" si="0"/>
        <v>92.789775022713513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1.3671563262676716</v>
      </c>
      <c r="L20">
        <v>1.4193486352036058</v>
      </c>
      <c r="M20">
        <v>2.4629513671467334</v>
      </c>
      <c r="N20">
        <v>2.504744715936547</v>
      </c>
      <c r="O20">
        <v>2.7758917335701039</v>
      </c>
      <c r="P20">
        <v>0</v>
      </c>
      <c r="Q20">
        <v>0.19830954675349016</v>
      </c>
      <c r="R20">
        <v>0.54273260329585438</v>
      </c>
      <c r="S20">
        <v>0.29252495487863278</v>
      </c>
      <c r="T20">
        <v>0.55999999999999994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0.19110960436234606</v>
      </c>
      <c r="AG20">
        <v>1.205196706324358</v>
      </c>
      <c r="AH20">
        <v>0</v>
      </c>
      <c r="AI20">
        <v>0</v>
      </c>
      <c r="AJ20">
        <v>0</v>
      </c>
      <c r="AK20">
        <v>1.2575870951784596</v>
      </c>
      <c r="AL20">
        <v>0</v>
      </c>
      <c r="AM20">
        <v>0</v>
      </c>
      <c r="AN20">
        <v>1.1687390002087248E-2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82.028680859945723</v>
      </c>
      <c r="BA20">
        <v>4.0469891203245805</v>
      </c>
      <c r="BB20">
        <f t="shared" si="0"/>
        <v>92.770932418541037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1.3775372738284639</v>
      </c>
      <c r="L21">
        <v>1.4193372280365237</v>
      </c>
      <c r="M21">
        <v>2.4629513671467334</v>
      </c>
      <c r="N21">
        <v>2.504744715936547</v>
      </c>
      <c r="O21">
        <v>2.7758917335701039</v>
      </c>
      <c r="P21">
        <v>0</v>
      </c>
      <c r="Q21">
        <v>0.19830954675349016</v>
      </c>
      <c r="R21">
        <v>0.56342662554760148</v>
      </c>
      <c r="S21">
        <v>0.29252495487863278</v>
      </c>
      <c r="T21">
        <v>0.55999999999999994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0.19110960436234606</v>
      </c>
      <c r="AG21">
        <v>1.205196706324358</v>
      </c>
      <c r="AH21">
        <v>0</v>
      </c>
      <c r="AI21">
        <v>0</v>
      </c>
      <c r="AJ21">
        <v>0</v>
      </c>
      <c r="AK21">
        <v>1.2575870951784596</v>
      </c>
      <c r="AL21">
        <v>0</v>
      </c>
      <c r="AM21">
        <v>0</v>
      </c>
      <c r="AN21">
        <v>1.1687390002087248E-2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82.028680859945723</v>
      </c>
      <c r="BA21">
        <v>4.0482875772431601</v>
      </c>
      <c r="BB21">
        <f t="shared" si="0"/>
        <v>92.800697524267918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1.3671563262676716</v>
      </c>
      <c r="L22">
        <v>1.4193372280365237</v>
      </c>
      <c r="M22">
        <v>2.4629513671467334</v>
      </c>
      <c r="N22">
        <v>2.504744715936547</v>
      </c>
      <c r="O22">
        <v>2.7758917335701039</v>
      </c>
      <c r="P22">
        <v>0</v>
      </c>
      <c r="Q22">
        <v>0.19830954675349016</v>
      </c>
      <c r="R22">
        <v>0.56342662554760148</v>
      </c>
      <c r="S22">
        <v>0.29252495487863278</v>
      </c>
      <c r="T22">
        <v>0.55999999999999994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0.19110960436234606</v>
      </c>
      <c r="AG22">
        <v>1.205196706324358</v>
      </c>
      <c r="AH22">
        <v>6.0671695679398861E-2</v>
      </c>
      <c r="AI22">
        <v>0</v>
      </c>
      <c r="AJ22">
        <v>0</v>
      </c>
      <c r="AK22">
        <v>1.2575870951784596</v>
      </c>
      <c r="AL22">
        <v>0</v>
      </c>
      <c r="AM22">
        <v>0</v>
      </c>
      <c r="AN22">
        <v>1.1687390002087248E-2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82.051081193905219</v>
      </c>
      <c r="BA22">
        <v>4.0513260644740194</v>
      </c>
      <c r="BB22">
        <f t="shared" si="0"/>
        <v>92.870350119115145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1.3358522701799083</v>
      </c>
      <c r="L23">
        <v>1.4193372280365237</v>
      </c>
      <c r="M23">
        <v>2.3583878376903527</v>
      </c>
      <c r="N23">
        <v>2.504544687284127</v>
      </c>
      <c r="O23">
        <v>2.7755560664755801</v>
      </c>
      <c r="P23">
        <v>0</v>
      </c>
      <c r="Q23">
        <v>0.19823948951476372</v>
      </c>
      <c r="R23">
        <v>0.47986476264824446</v>
      </c>
      <c r="S23">
        <v>0.27144277487728785</v>
      </c>
      <c r="T23">
        <v>0.55999999999999994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0.19110960436234606</v>
      </c>
      <c r="AG23">
        <v>1.205196706324358</v>
      </c>
      <c r="AH23">
        <v>0.40447799999999995</v>
      </c>
      <c r="AI23">
        <v>0</v>
      </c>
      <c r="AJ23">
        <v>0</v>
      </c>
      <c r="AK23">
        <v>1.2575870951784596</v>
      </c>
      <c r="AL23">
        <v>0</v>
      </c>
      <c r="AM23">
        <v>0.12396107065330829</v>
      </c>
      <c r="AN23">
        <v>1.1687390002087248E-2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82.185481110415353</v>
      </c>
      <c r="BA23">
        <v>4.0664179507142659</v>
      </c>
      <c r="BB23">
        <f t="shared" si="0"/>
        <v>93.21630814292844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1.3358285670025276</v>
      </c>
      <c r="L24">
        <v>1.4193372280365237</v>
      </c>
      <c r="M24">
        <v>2.3583878376903527</v>
      </c>
      <c r="N24">
        <v>2.504544687284127</v>
      </c>
      <c r="O24">
        <v>2.7755560664755801</v>
      </c>
      <c r="P24">
        <v>0</v>
      </c>
      <c r="Q24">
        <v>0.19819856433379041</v>
      </c>
      <c r="R24">
        <v>0.39687427978178746</v>
      </c>
      <c r="S24">
        <v>0.25073555990305979</v>
      </c>
      <c r="T24">
        <v>0.55999999999999994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0.19110960436234606</v>
      </c>
      <c r="AG24">
        <v>1.205196706324358</v>
      </c>
      <c r="AH24">
        <v>0.40447799999999995</v>
      </c>
      <c r="AI24">
        <v>0</v>
      </c>
      <c r="AJ24">
        <v>0</v>
      </c>
      <c r="AK24">
        <v>1.2575870951784596</v>
      </c>
      <c r="AL24">
        <v>0</v>
      </c>
      <c r="AM24">
        <v>0.12396107065330829</v>
      </c>
      <c r="AN24">
        <v>1.1687390002087248E-2</v>
      </c>
      <c r="AO24">
        <v>0</v>
      </c>
      <c r="AP24">
        <v>0</v>
      </c>
      <c r="AQ24">
        <v>0.50210158714255892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82.185481110415353</v>
      </c>
      <c r="BA24">
        <v>4.0830685318217048</v>
      </c>
      <c r="BB24">
        <f t="shared" si="0"/>
        <v>93.597996822764514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1.3358522701799083</v>
      </c>
      <c r="L25">
        <v>1.4193372280365237</v>
      </c>
      <c r="M25">
        <v>2.3584815813117692</v>
      </c>
      <c r="N25">
        <v>2.5045980086370121</v>
      </c>
      <c r="O25">
        <v>2.5777267754674678</v>
      </c>
      <c r="P25">
        <v>0</v>
      </c>
      <c r="Q25">
        <v>0.19819856433379041</v>
      </c>
      <c r="R25">
        <v>0.39687427978178746</v>
      </c>
      <c r="S25">
        <v>0.25073555990305979</v>
      </c>
      <c r="T25">
        <v>0.55999999999999994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0.19110960436234606</v>
      </c>
      <c r="AG25">
        <v>1.205196706324358</v>
      </c>
      <c r="AH25">
        <v>0.96265764777708207</v>
      </c>
      <c r="AI25">
        <v>0</v>
      </c>
      <c r="AJ25">
        <v>0</v>
      </c>
      <c r="AK25">
        <v>1.2575870951784596</v>
      </c>
      <c r="AL25">
        <v>0</v>
      </c>
      <c r="AM25">
        <v>0.24792214130661658</v>
      </c>
      <c r="AN25">
        <v>1.1687390002087248E-2</v>
      </c>
      <c r="AO25">
        <v>0</v>
      </c>
      <c r="AP25">
        <v>0</v>
      </c>
      <c r="AQ25">
        <v>0.50210158714255892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82.401081193905242</v>
      </c>
      <c r="BA25">
        <v>4.1123319710865749</v>
      </c>
      <c r="BB25">
        <f t="shared" si="0"/>
        <v>94.268815662563497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1.3358285670025276</v>
      </c>
      <c r="L26">
        <v>1.4193372280365237</v>
      </c>
      <c r="M26">
        <v>2.3584815813117692</v>
      </c>
      <c r="N26">
        <v>2.5045980086370121</v>
      </c>
      <c r="O26">
        <v>2.7758917335701039</v>
      </c>
      <c r="P26">
        <v>0</v>
      </c>
      <c r="Q26">
        <v>0</v>
      </c>
      <c r="R26">
        <v>0</v>
      </c>
      <c r="S26">
        <v>0</v>
      </c>
      <c r="T26">
        <v>0.55999999999999994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0.12120479524107701</v>
      </c>
      <c r="AF26">
        <v>0.19110960436234606</v>
      </c>
      <c r="AG26">
        <v>1.205196706324358</v>
      </c>
      <c r="AH26">
        <v>1.4985909956167816</v>
      </c>
      <c r="AI26">
        <v>0</v>
      </c>
      <c r="AJ26">
        <v>0</v>
      </c>
      <c r="AK26">
        <v>1.2575870951784596</v>
      </c>
      <c r="AL26">
        <v>0</v>
      </c>
      <c r="AM26">
        <v>0.24792214130661658</v>
      </c>
      <c r="AN26">
        <v>1.1687390002087248E-2</v>
      </c>
      <c r="AO26">
        <v>0</v>
      </c>
      <c r="AP26">
        <v>0</v>
      </c>
      <c r="AQ26">
        <v>1.0042032064287205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82.660462325193066</v>
      </c>
      <c r="BA26">
        <v>4.1445578376092396</v>
      </c>
      <c r="BB26">
        <f t="shared" si="0"/>
        <v>95.007543540602214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1.4193143781727702</v>
      </c>
      <c r="M27">
        <v>2.3584815813117692</v>
      </c>
      <c r="N27">
        <v>2.5045980086370121</v>
      </c>
      <c r="O27">
        <v>2.7758917335701039</v>
      </c>
      <c r="P27">
        <v>0</v>
      </c>
      <c r="Q27">
        <v>0</v>
      </c>
      <c r="R27">
        <v>0</v>
      </c>
      <c r="S27">
        <v>0</v>
      </c>
      <c r="T27">
        <v>0.55999999999999994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0.38785536380713831</v>
      </c>
      <c r="AF27">
        <v>0.19110960436234606</v>
      </c>
      <c r="AG27">
        <v>1.205196706324358</v>
      </c>
      <c r="AH27">
        <v>1.4985909956167816</v>
      </c>
      <c r="AI27">
        <v>0</v>
      </c>
      <c r="AJ27">
        <v>0</v>
      </c>
      <c r="AK27">
        <v>1.2575870951784596</v>
      </c>
      <c r="AL27">
        <v>0</v>
      </c>
      <c r="AM27">
        <v>0.3718832119599248</v>
      </c>
      <c r="AN27">
        <v>1.1687390002087248E-2</v>
      </c>
      <c r="AO27">
        <v>0</v>
      </c>
      <c r="AP27">
        <v>0</v>
      </c>
      <c r="AQ27">
        <v>1.0042032064287205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83.006898351074909</v>
      </c>
      <c r="BA27">
        <v>4.1195278407854481</v>
      </c>
      <c r="BB27">
        <f t="shared" si="0"/>
        <v>94.433769785660928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1.4193344987373133</v>
      </c>
      <c r="M28">
        <v>2.3584815813117692</v>
      </c>
      <c r="N28">
        <v>2.5045980086370121</v>
      </c>
      <c r="O28">
        <v>2.7758917335701039</v>
      </c>
      <c r="P28">
        <v>0</v>
      </c>
      <c r="Q28">
        <v>0</v>
      </c>
      <c r="R28">
        <v>0</v>
      </c>
      <c r="S28">
        <v>0</v>
      </c>
      <c r="T28">
        <v>0.55999999999999994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3.0347390732623675E-2</v>
      </c>
      <c r="AE28">
        <v>0.38785536380713831</v>
      </c>
      <c r="AF28">
        <v>0.19110960436234606</v>
      </c>
      <c r="AG28">
        <v>1.205196706324358</v>
      </c>
      <c r="AH28">
        <v>1.4985909956167816</v>
      </c>
      <c r="AI28">
        <v>0</v>
      </c>
      <c r="AJ28">
        <v>0</v>
      </c>
      <c r="AK28">
        <v>1.2575870951784596</v>
      </c>
      <c r="AL28">
        <v>0</v>
      </c>
      <c r="AM28">
        <v>0.3718832119599248</v>
      </c>
      <c r="AN28">
        <v>1.1687390002087248E-2</v>
      </c>
      <c r="AO28">
        <v>0</v>
      </c>
      <c r="AP28">
        <v>0</v>
      </c>
      <c r="AQ28">
        <v>1.0042032064287205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83.006898351074909</v>
      </c>
      <c r="BA28">
        <v>4.1207972027576698</v>
      </c>
      <c r="BB28">
        <f t="shared" si="0"/>
        <v>94.46286793498588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1.3984840167832773</v>
      </c>
      <c r="M29">
        <v>2.3584815813117692</v>
      </c>
      <c r="N29">
        <v>2.5045980086370121</v>
      </c>
      <c r="O29">
        <v>2.7758917335701039</v>
      </c>
      <c r="P29">
        <v>0</v>
      </c>
      <c r="Q29">
        <v>0</v>
      </c>
      <c r="R29">
        <v>0</v>
      </c>
      <c r="S29">
        <v>0</v>
      </c>
      <c r="T29">
        <v>0.55999999999999994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7.4951994364433297E-2</v>
      </c>
      <c r="AC29">
        <v>0</v>
      </c>
      <c r="AD29">
        <v>0.20939706324358173</v>
      </c>
      <c r="AE29">
        <v>0.77571072761427662</v>
      </c>
      <c r="AF29">
        <v>0.38221920872469212</v>
      </c>
      <c r="AG29">
        <v>1.205196706324358</v>
      </c>
      <c r="AH29">
        <v>1.9981213130870377</v>
      </c>
      <c r="AI29">
        <v>0</v>
      </c>
      <c r="AJ29">
        <v>0</v>
      </c>
      <c r="AK29">
        <v>1.2575870951784596</v>
      </c>
      <c r="AL29">
        <v>0</v>
      </c>
      <c r="AM29">
        <v>0.3718832119599248</v>
      </c>
      <c r="AN29">
        <v>1.1687390002087248E-2</v>
      </c>
      <c r="AO29">
        <v>0</v>
      </c>
      <c r="AP29">
        <v>0</v>
      </c>
      <c r="AQ29">
        <v>1.4229599999999998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83.530497808390706</v>
      </c>
      <c r="BA29">
        <v>4.2150145165142048</v>
      </c>
      <c r="BB29">
        <f t="shared" si="0"/>
        <v>96.622653342677523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1.4193079696949211</v>
      </c>
      <c r="M30">
        <v>2.3584815813117692</v>
      </c>
      <c r="N30">
        <v>2.5045980086370121</v>
      </c>
      <c r="O30">
        <v>2.7758917335701039</v>
      </c>
      <c r="P30">
        <v>0</v>
      </c>
      <c r="Q30">
        <v>0</v>
      </c>
      <c r="R30">
        <v>0</v>
      </c>
      <c r="S30">
        <v>0</v>
      </c>
      <c r="T30">
        <v>0.55999999999999994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0.14990398872886659</v>
      </c>
      <c r="AC30">
        <v>0</v>
      </c>
      <c r="AD30">
        <v>0.41879412648716347</v>
      </c>
      <c r="AE30">
        <v>1.1672022179085786</v>
      </c>
      <c r="AF30">
        <v>0.57332879127530789</v>
      </c>
      <c r="AG30">
        <v>1.205196706324358</v>
      </c>
      <c r="AH30">
        <v>1.9981213130870377</v>
      </c>
      <c r="AI30">
        <v>9.1010990398664157E-2</v>
      </c>
      <c r="AJ30">
        <v>0</v>
      </c>
      <c r="AK30">
        <v>1.2575870951784596</v>
      </c>
      <c r="AL30">
        <v>0</v>
      </c>
      <c r="AM30">
        <v>0.3718832119599248</v>
      </c>
      <c r="AN30">
        <v>1.1687390002087248E-2</v>
      </c>
      <c r="AO30">
        <v>0</v>
      </c>
      <c r="AP30">
        <v>0</v>
      </c>
      <c r="AQ30">
        <v>1.4961407935712796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83.585698184095151</v>
      </c>
      <c r="BA30">
        <v>4.2612940654732343</v>
      </c>
      <c r="BB30">
        <f t="shared" si="0"/>
        <v>97.683540036757449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1.4193079696949211</v>
      </c>
      <c r="M31">
        <v>2.3584815813117692</v>
      </c>
      <c r="N31">
        <v>2.5045980086370121</v>
      </c>
      <c r="O31">
        <v>2.7758917335701039</v>
      </c>
      <c r="P31">
        <v>0</v>
      </c>
      <c r="Q31">
        <v>0</v>
      </c>
      <c r="R31">
        <v>0</v>
      </c>
      <c r="S31">
        <v>0</v>
      </c>
      <c r="T31">
        <v>0.55999999999999994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0.37476000000000004</v>
      </c>
      <c r="AC31">
        <v>0</v>
      </c>
      <c r="AD31">
        <v>0.62819118973074517</v>
      </c>
      <c r="AE31">
        <v>1.1675658472135253</v>
      </c>
      <c r="AF31">
        <v>0.62641479127530775</v>
      </c>
      <c r="AG31">
        <v>1.205196706324358</v>
      </c>
      <c r="AH31">
        <v>1.9981213130870377</v>
      </c>
      <c r="AI31">
        <v>0.39438099039866409</v>
      </c>
      <c r="AJ31">
        <v>0</v>
      </c>
      <c r="AK31">
        <v>1.2575870951784596</v>
      </c>
      <c r="AL31">
        <v>0</v>
      </c>
      <c r="AM31">
        <v>0.3718832119599248</v>
      </c>
      <c r="AN31">
        <v>1.1687390002087248E-2</v>
      </c>
      <c r="AO31">
        <v>0</v>
      </c>
      <c r="AP31">
        <v>0</v>
      </c>
      <c r="AQ31">
        <v>1.5063047935712794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83.919533500313079</v>
      </c>
      <c r="BA31">
        <v>4.3087400759108014</v>
      </c>
      <c r="BB31">
        <f t="shared" si="0"/>
        <v>98.771166046357465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1.4193222198373519</v>
      </c>
      <c r="M32">
        <v>2.3584815813117692</v>
      </c>
      <c r="N32">
        <v>2.5045980086370121</v>
      </c>
      <c r="O32">
        <v>2.7758917335701039</v>
      </c>
      <c r="P32">
        <v>0</v>
      </c>
      <c r="Q32">
        <v>0</v>
      </c>
      <c r="R32">
        <v>0</v>
      </c>
      <c r="S32">
        <v>0</v>
      </c>
      <c r="T32">
        <v>0.55999999999999994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0.37476000000000004</v>
      </c>
      <c r="AC32">
        <v>0</v>
      </c>
      <c r="AD32">
        <v>0.62819118973074517</v>
      </c>
      <c r="AE32">
        <v>1.1675658472135253</v>
      </c>
      <c r="AF32">
        <v>0.62641479127530775</v>
      </c>
      <c r="AG32">
        <v>1.205196706324358</v>
      </c>
      <c r="AH32">
        <v>1.9981213130870377</v>
      </c>
      <c r="AI32">
        <v>0.39438099039866409</v>
      </c>
      <c r="AJ32">
        <v>0</v>
      </c>
      <c r="AK32">
        <v>1.2575870951784596</v>
      </c>
      <c r="AL32">
        <v>0</v>
      </c>
      <c r="AM32">
        <v>0.3718832119599248</v>
      </c>
      <c r="AN32">
        <v>1.1687390002087248E-2</v>
      </c>
      <c r="AO32">
        <v>0</v>
      </c>
      <c r="AP32">
        <v>0</v>
      </c>
      <c r="AQ32">
        <v>2.008406412857441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83.91953558756002</v>
      </c>
      <c r="BA32">
        <v>4.3297286064998479</v>
      </c>
      <c r="BB32">
        <f t="shared" si="0"/>
        <v>99.252295472443961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1.4193222198373519</v>
      </c>
      <c r="M33">
        <v>2.3584815813117692</v>
      </c>
      <c r="N33">
        <v>2.5045980086370121</v>
      </c>
      <c r="O33">
        <v>2.7758917335701039</v>
      </c>
      <c r="P33">
        <v>0</v>
      </c>
      <c r="Q33">
        <v>0</v>
      </c>
      <c r="R33">
        <v>0</v>
      </c>
      <c r="S33">
        <v>0</v>
      </c>
      <c r="T33">
        <v>0.55999999999999994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0.37476000000000004</v>
      </c>
      <c r="AC33">
        <v>0</v>
      </c>
      <c r="AD33">
        <v>0.62819118973074517</v>
      </c>
      <c r="AE33">
        <v>1.1675658472135253</v>
      </c>
      <c r="AF33">
        <v>0.62641479127530775</v>
      </c>
      <c r="AG33">
        <v>1.205196706324358</v>
      </c>
      <c r="AH33">
        <v>1.9981213130870377</v>
      </c>
      <c r="AI33">
        <v>0.39438099039866409</v>
      </c>
      <c r="AJ33">
        <v>0</v>
      </c>
      <c r="AK33">
        <v>1.2575870951784596</v>
      </c>
      <c r="AL33">
        <v>0</v>
      </c>
      <c r="AM33">
        <v>0.3718832119599248</v>
      </c>
      <c r="AN33">
        <v>1.1687390002087248E-2</v>
      </c>
      <c r="AO33">
        <v>0</v>
      </c>
      <c r="AP33">
        <v>0</v>
      </c>
      <c r="AQ33">
        <v>2.008406412857441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84.267785431016478</v>
      </c>
      <c r="BA33">
        <v>4.344285449956323</v>
      </c>
      <c r="BB33">
        <f t="shared" si="0"/>
        <v>99.585988472443944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1.4193222198373519</v>
      </c>
      <c r="M34">
        <v>2.3584815813117692</v>
      </c>
      <c r="N34">
        <v>2.5045980086370121</v>
      </c>
      <c r="O34">
        <v>2.7758917335701039</v>
      </c>
      <c r="P34">
        <v>0</v>
      </c>
      <c r="Q34">
        <v>0</v>
      </c>
      <c r="R34">
        <v>0</v>
      </c>
      <c r="S34">
        <v>0</v>
      </c>
      <c r="T34">
        <v>0.55999999999999994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0.73827721352536002</v>
      </c>
      <c r="AC34">
        <v>0</v>
      </c>
      <c r="AD34">
        <v>0.62819118973074517</v>
      </c>
      <c r="AE34">
        <v>1.1675658472135253</v>
      </c>
      <c r="AF34">
        <v>0.62641479127530775</v>
      </c>
      <c r="AG34">
        <v>1.205196706324358</v>
      </c>
      <c r="AH34">
        <v>1.9981213130870377</v>
      </c>
      <c r="AI34">
        <v>0.39438099039866409</v>
      </c>
      <c r="AJ34">
        <v>0</v>
      </c>
      <c r="AK34">
        <v>1.2575870951784596</v>
      </c>
      <c r="AL34">
        <v>0</v>
      </c>
      <c r="AM34">
        <v>0.3718832119599248</v>
      </c>
      <c r="AN34">
        <v>1.1687390002087248E-2</v>
      </c>
      <c r="AO34">
        <v>0</v>
      </c>
      <c r="AP34">
        <v>0</v>
      </c>
      <c r="AQ34">
        <v>2.008406412857441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84.76758505531204</v>
      </c>
      <c r="BA34">
        <v>4.3803720937772415</v>
      </c>
      <c r="BB34">
        <f t="shared" si="0"/>
        <v>100.41321866644394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1.4193222198373519</v>
      </c>
      <c r="M35">
        <v>2.3584815813117692</v>
      </c>
      <c r="N35">
        <v>2.5045980086370121</v>
      </c>
      <c r="O35">
        <v>2.7758917335701039</v>
      </c>
      <c r="P35">
        <v>0</v>
      </c>
      <c r="Q35">
        <v>0</v>
      </c>
      <c r="R35">
        <v>0</v>
      </c>
      <c r="S35">
        <v>0</v>
      </c>
      <c r="T35">
        <v>0.55999999999999994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0.73827721352536002</v>
      </c>
      <c r="AC35">
        <v>0</v>
      </c>
      <c r="AD35">
        <v>0.62819118973074517</v>
      </c>
      <c r="AE35">
        <v>1.1675658472135253</v>
      </c>
      <c r="AF35">
        <v>0.62641479127530775</v>
      </c>
      <c r="AG35">
        <v>1.205196706324358</v>
      </c>
      <c r="AH35">
        <v>1.9981213130870377</v>
      </c>
      <c r="AI35">
        <v>0.39438099039866409</v>
      </c>
      <c r="AJ35">
        <v>0</v>
      </c>
      <c r="AK35">
        <v>1.2575870951784596</v>
      </c>
      <c r="AL35">
        <v>0</v>
      </c>
      <c r="AM35">
        <v>0.3718832119599248</v>
      </c>
      <c r="AN35">
        <v>1.1687390002087248E-2</v>
      </c>
      <c r="AO35">
        <v>0</v>
      </c>
      <c r="AP35">
        <v>0</v>
      </c>
      <c r="AQ35">
        <v>2.008406412857441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84.652786474639939</v>
      </c>
      <c r="BA35">
        <v>4.3755735131051399</v>
      </c>
      <c r="BB35">
        <f t="shared" si="0"/>
        <v>100.30321866644394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1.4193222198373519</v>
      </c>
      <c r="M36">
        <v>2.3584815813117692</v>
      </c>
      <c r="N36">
        <v>2.5045980086370121</v>
      </c>
      <c r="O36">
        <v>2.7758917335701039</v>
      </c>
      <c r="P36">
        <v>0</v>
      </c>
      <c r="Q36">
        <v>0</v>
      </c>
      <c r="R36">
        <v>0</v>
      </c>
      <c r="S36">
        <v>0</v>
      </c>
      <c r="T36">
        <v>0.55999999999999994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0.73827721352536002</v>
      </c>
      <c r="AC36">
        <v>0</v>
      </c>
      <c r="AD36">
        <v>0.62819118973074517</v>
      </c>
      <c r="AE36">
        <v>1.1675658472135253</v>
      </c>
      <c r="AF36">
        <v>0.62641479127530775</v>
      </c>
      <c r="AG36">
        <v>1.205196706324358</v>
      </c>
      <c r="AH36">
        <v>1.9981213130870377</v>
      </c>
      <c r="AI36">
        <v>0.39438099039866409</v>
      </c>
      <c r="AJ36">
        <v>0</v>
      </c>
      <c r="AK36">
        <v>1.2575870951784596</v>
      </c>
      <c r="AL36">
        <v>0</v>
      </c>
      <c r="AM36">
        <v>0.3718832119599248</v>
      </c>
      <c r="AN36">
        <v>1.1687390002087248E-2</v>
      </c>
      <c r="AO36">
        <v>0</v>
      </c>
      <c r="AP36">
        <v>0</v>
      </c>
      <c r="AQ36">
        <v>2.008406412857441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84.236987059069094</v>
      </c>
      <c r="BA36">
        <v>4.3581930975342846</v>
      </c>
      <c r="BB36">
        <f t="shared" si="0"/>
        <v>99.904799666443964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1.4193222198373519</v>
      </c>
      <c r="M37">
        <v>2.3584815813117692</v>
      </c>
      <c r="N37">
        <v>2.5045980086370121</v>
      </c>
      <c r="O37">
        <v>2.7758917335701039</v>
      </c>
      <c r="P37">
        <v>0</v>
      </c>
      <c r="Q37">
        <v>0</v>
      </c>
      <c r="R37">
        <v>0</v>
      </c>
      <c r="S37">
        <v>0</v>
      </c>
      <c r="T37">
        <v>0.55999999999999994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0.41879412648716347</v>
      </c>
      <c r="AE37">
        <v>0.77571072761427662</v>
      </c>
      <c r="AF37">
        <v>0.38221920872469212</v>
      </c>
      <c r="AG37">
        <v>1.205196706324358</v>
      </c>
      <c r="AH37">
        <v>1.9981213130870377</v>
      </c>
      <c r="AI37">
        <v>9.1010990398664157E-2</v>
      </c>
      <c r="AJ37">
        <v>0</v>
      </c>
      <c r="AK37">
        <v>1.2575870951784596</v>
      </c>
      <c r="AL37">
        <v>0</v>
      </c>
      <c r="AM37">
        <v>0.3718832119599248</v>
      </c>
      <c r="AN37">
        <v>1.1687390002087248E-2</v>
      </c>
      <c r="AO37">
        <v>0</v>
      </c>
      <c r="AP37">
        <v>0</v>
      </c>
      <c r="AQ37">
        <v>2.008406412857441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83.741214777708194</v>
      </c>
      <c r="BA37">
        <v>4.2585892460545915</v>
      </c>
      <c r="BB37">
        <f t="shared" si="0"/>
        <v>97.621536257643939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1.4193222198373519</v>
      </c>
      <c r="M38">
        <v>2.3584815813117692</v>
      </c>
      <c r="N38">
        <v>2.5045980086370121</v>
      </c>
      <c r="O38">
        <v>2.7758917335701039</v>
      </c>
      <c r="P38">
        <v>0</v>
      </c>
      <c r="Q38">
        <v>0</v>
      </c>
      <c r="R38">
        <v>0</v>
      </c>
      <c r="S38">
        <v>0</v>
      </c>
      <c r="T38">
        <v>0.55999999999999994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0.41879412648716347</v>
      </c>
      <c r="AE38">
        <v>0.77571072761427662</v>
      </c>
      <c r="AF38">
        <v>0.19110960436234606</v>
      </c>
      <c r="AG38">
        <v>1.205196706324358</v>
      </c>
      <c r="AH38">
        <v>1.4985909956167816</v>
      </c>
      <c r="AI38">
        <v>0</v>
      </c>
      <c r="AJ38">
        <v>0</v>
      </c>
      <c r="AK38">
        <v>1.2575870951784596</v>
      </c>
      <c r="AL38">
        <v>0</v>
      </c>
      <c r="AM38">
        <v>0.3718832119599248</v>
      </c>
      <c r="AN38">
        <v>1.1687390002087248E-2</v>
      </c>
      <c r="AO38">
        <v>0</v>
      </c>
      <c r="AP38">
        <v>0</v>
      </c>
      <c r="AQ38">
        <v>2.008406412857441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83.557453558755995</v>
      </c>
      <c r="BA38">
        <v>4.2182350189711251</v>
      </c>
      <c r="BB38">
        <f t="shared" si="0"/>
        <v>96.696478353543952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1.4193222198373519</v>
      </c>
      <c r="M39">
        <v>2.3584815813117692</v>
      </c>
      <c r="N39">
        <v>2.5045980086370121</v>
      </c>
      <c r="O39">
        <v>2.7758917335701039</v>
      </c>
      <c r="P39">
        <v>0</v>
      </c>
      <c r="Q39">
        <v>0</v>
      </c>
      <c r="R39">
        <v>0</v>
      </c>
      <c r="S39">
        <v>0</v>
      </c>
      <c r="T39">
        <v>0.55999999999999994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0.41879412648716347</v>
      </c>
      <c r="AE39">
        <v>0.77571072761427662</v>
      </c>
      <c r="AF39">
        <v>0</v>
      </c>
      <c r="AG39">
        <v>1.205196706324358</v>
      </c>
      <c r="AH39">
        <v>1.4985909956167816</v>
      </c>
      <c r="AI39">
        <v>0</v>
      </c>
      <c r="AJ39">
        <v>0</v>
      </c>
      <c r="AK39">
        <v>1.2575870951784596</v>
      </c>
      <c r="AL39">
        <v>0</v>
      </c>
      <c r="AM39">
        <v>0.3718832119599248</v>
      </c>
      <c r="AN39">
        <v>1.1687390002087248E-2</v>
      </c>
      <c r="AO39">
        <v>0</v>
      </c>
      <c r="AP39">
        <v>0</v>
      </c>
      <c r="AQ39">
        <v>2.008406412857441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83.424305990398665</v>
      </c>
      <c r="BA39">
        <v>4.2046810691514382</v>
      </c>
      <c r="BB39">
        <f t="shared" si="0"/>
        <v>96.385775130643964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1.4193222198373519</v>
      </c>
      <c r="M40">
        <v>2.3584815813117692</v>
      </c>
      <c r="N40">
        <v>2.5045980086370121</v>
      </c>
      <c r="O40">
        <v>2.7758917335701039</v>
      </c>
      <c r="P40">
        <v>0</v>
      </c>
      <c r="Q40">
        <v>0</v>
      </c>
      <c r="R40">
        <v>0</v>
      </c>
      <c r="S40">
        <v>0</v>
      </c>
      <c r="T40">
        <v>0.55999999999999994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0.3489950976831559</v>
      </c>
      <c r="AE40">
        <v>0.77571072761427662</v>
      </c>
      <c r="AF40">
        <v>0</v>
      </c>
      <c r="AG40">
        <v>1.205196706324358</v>
      </c>
      <c r="AH40">
        <v>0.93838896086412005</v>
      </c>
      <c r="AI40">
        <v>0</v>
      </c>
      <c r="AJ40">
        <v>0</v>
      </c>
      <c r="AK40">
        <v>1.2575870951784596</v>
      </c>
      <c r="AL40">
        <v>0</v>
      </c>
      <c r="AM40">
        <v>0.3718832119599248</v>
      </c>
      <c r="AN40">
        <v>1.1687390002087248E-2</v>
      </c>
      <c r="AO40">
        <v>0</v>
      </c>
      <c r="AP40">
        <v>0</v>
      </c>
      <c r="AQ40">
        <v>2.008406412857441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82.819844500104367</v>
      </c>
      <c r="BA40">
        <v>4.1530805344004698</v>
      </c>
      <c r="BB40">
        <f t="shared" si="0"/>
        <v>95.202913111543964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1.4193222198373519</v>
      </c>
      <c r="M41">
        <v>2.3584815813117692</v>
      </c>
      <c r="N41">
        <v>2.5045980086370121</v>
      </c>
      <c r="O41">
        <v>2.7758917335701039</v>
      </c>
      <c r="P41">
        <v>0</v>
      </c>
      <c r="Q41">
        <v>0</v>
      </c>
      <c r="R41">
        <v>0</v>
      </c>
      <c r="S41">
        <v>0</v>
      </c>
      <c r="T41">
        <v>0.55999999999999994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0.20939706324358173</v>
      </c>
      <c r="AE41">
        <v>0.77571072761427662</v>
      </c>
      <c r="AF41">
        <v>0</v>
      </c>
      <c r="AG41">
        <v>1.205196706324358</v>
      </c>
      <c r="AH41">
        <v>0.93838896086412005</v>
      </c>
      <c r="AI41">
        <v>0</v>
      </c>
      <c r="AJ41">
        <v>0</v>
      </c>
      <c r="AK41">
        <v>1.2575870951784596</v>
      </c>
      <c r="AL41">
        <v>0</v>
      </c>
      <c r="AM41">
        <v>0.24792214130661658</v>
      </c>
      <c r="AN41">
        <v>1.1687390002087248E-2</v>
      </c>
      <c r="AO41">
        <v>0</v>
      </c>
      <c r="AP41">
        <v>0</v>
      </c>
      <c r="AQ41">
        <v>2.008406412857441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82.21971717804216</v>
      </c>
      <c r="BA41">
        <v>4.116978441745391</v>
      </c>
      <c r="BB41">
        <f t="shared" si="0"/>
        <v>94.375328777043947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1.4193222198373519</v>
      </c>
      <c r="M42">
        <v>2.3584815813117692</v>
      </c>
      <c r="N42">
        <v>2.5045980086370121</v>
      </c>
      <c r="O42">
        <v>2.7758917335701039</v>
      </c>
      <c r="P42">
        <v>0</v>
      </c>
      <c r="Q42">
        <v>0</v>
      </c>
      <c r="R42">
        <v>0</v>
      </c>
      <c r="S42">
        <v>0</v>
      </c>
      <c r="T42">
        <v>0.55999999999999994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0.52118063619286148</v>
      </c>
      <c r="AF42">
        <v>0</v>
      </c>
      <c r="AG42">
        <v>1.205196706324358</v>
      </c>
      <c r="AH42">
        <v>0.44492580432060108</v>
      </c>
      <c r="AI42">
        <v>0</v>
      </c>
      <c r="AJ42">
        <v>0</v>
      </c>
      <c r="AK42">
        <v>1.2575870951784596</v>
      </c>
      <c r="AL42">
        <v>0</v>
      </c>
      <c r="AM42">
        <v>0.24792214130661658</v>
      </c>
      <c r="AN42">
        <v>1.1687390002087248E-2</v>
      </c>
      <c r="AO42">
        <v>0</v>
      </c>
      <c r="AP42">
        <v>0</v>
      </c>
      <c r="AQ42">
        <v>2.008406412857441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81.842898142350236</v>
      </c>
      <c r="BA42">
        <v>4.0612084910449546</v>
      </c>
      <c r="BB42">
        <f t="shared" si="0"/>
        <v>93.096889380843947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1.4193222198373519</v>
      </c>
      <c r="M43">
        <v>2.3584815813117692</v>
      </c>
      <c r="N43">
        <v>2.5045980086370121</v>
      </c>
      <c r="O43">
        <v>2.7758917335701039</v>
      </c>
      <c r="P43">
        <v>0</v>
      </c>
      <c r="Q43">
        <v>0</v>
      </c>
      <c r="R43">
        <v>0</v>
      </c>
      <c r="S43">
        <v>0</v>
      </c>
      <c r="T43">
        <v>0.55999999999999994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0.38785536380713831</v>
      </c>
      <c r="AF43">
        <v>0</v>
      </c>
      <c r="AG43">
        <v>1.205196706324358</v>
      </c>
      <c r="AH43">
        <v>0.36403019567939882</v>
      </c>
      <c r="AI43">
        <v>0</v>
      </c>
      <c r="AJ43">
        <v>0</v>
      </c>
      <c r="AK43">
        <v>1.2575870951784596</v>
      </c>
      <c r="AL43">
        <v>0</v>
      </c>
      <c r="AM43">
        <v>0.12396107065330829</v>
      </c>
      <c r="AN43">
        <v>1.1687390002087248E-2</v>
      </c>
      <c r="AO43">
        <v>0</v>
      </c>
      <c r="AP43">
        <v>0</v>
      </c>
      <c r="AQ43">
        <v>1.5063047935712794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81.812097683155898</v>
      </c>
      <c r="BA43">
        <v>4.0247971785842296</v>
      </c>
      <c r="BB43">
        <f t="shared" si="0"/>
        <v>92.262216663143931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1.4193222198373519</v>
      </c>
      <c r="M44">
        <v>2.3584815813117692</v>
      </c>
      <c r="N44">
        <v>2.5045980086370121</v>
      </c>
      <c r="O44">
        <v>2.7758917335701039</v>
      </c>
      <c r="P44">
        <v>0</v>
      </c>
      <c r="Q44">
        <v>0</v>
      </c>
      <c r="R44">
        <v>0</v>
      </c>
      <c r="S44">
        <v>0</v>
      </c>
      <c r="T44">
        <v>0.55999999999999994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0.38785536380713831</v>
      </c>
      <c r="AF44">
        <v>0</v>
      </c>
      <c r="AG44">
        <v>1.205196706324358</v>
      </c>
      <c r="AH44">
        <v>0</v>
      </c>
      <c r="AI44">
        <v>0</v>
      </c>
      <c r="AJ44">
        <v>0</v>
      </c>
      <c r="AK44">
        <v>1.2575870951784596</v>
      </c>
      <c r="AL44">
        <v>0</v>
      </c>
      <c r="AM44">
        <v>0.12396107065330829</v>
      </c>
      <c r="AN44">
        <v>1.1687390002087248E-2</v>
      </c>
      <c r="AO44">
        <v>0</v>
      </c>
      <c r="AP44">
        <v>0</v>
      </c>
      <c r="AQ44">
        <v>1.0042032064287205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81.724278856188675</v>
      </c>
      <c r="BA44">
        <v>3.9849220430950485</v>
      </c>
      <c r="BB44">
        <f t="shared" si="0"/>
        <v>91.348141188843925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1.4193222198373519</v>
      </c>
      <c r="M45">
        <v>2.3584815813117692</v>
      </c>
      <c r="N45">
        <v>2.5045980086370121</v>
      </c>
      <c r="O45">
        <v>2.7758917335701039</v>
      </c>
      <c r="P45">
        <v>0</v>
      </c>
      <c r="Q45">
        <v>0</v>
      </c>
      <c r="R45">
        <v>0</v>
      </c>
      <c r="S45">
        <v>0</v>
      </c>
      <c r="T45">
        <v>0.55999999999999994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1.205196706324358</v>
      </c>
      <c r="AH45">
        <v>0</v>
      </c>
      <c r="AI45">
        <v>0</v>
      </c>
      <c r="AJ45">
        <v>0</v>
      </c>
      <c r="AK45">
        <v>1.2575870951784596</v>
      </c>
      <c r="AL45">
        <v>0</v>
      </c>
      <c r="AM45">
        <v>0</v>
      </c>
      <c r="AN45">
        <v>1.1687390002087248E-2</v>
      </c>
      <c r="AO45">
        <v>0</v>
      </c>
      <c r="AP45">
        <v>0</v>
      </c>
      <c r="AQ45">
        <v>0.50210158714255892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81.724278856188675</v>
      </c>
      <c r="BA45">
        <v>3.9425402684484405</v>
      </c>
      <c r="BB45">
        <f t="shared" si="0"/>
        <v>90.376604909743932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1.4193222198373519</v>
      </c>
      <c r="M46">
        <v>2.3584815813117692</v>
      </c>
      <c r="N46">
        <v>2.5045980086370121</v>
      </c>
      <c r="O46">
        <v>2.7758917335701039</v>
      </c>
      <c r="P46">
        <v>0</v>
      </c>
      <c r="Q46">
        <v>0</v>
      </c>
      <c r="R46">
        <v>0</v>
      </c>
      <c r="S46">
        <v>0</v>
      </c>
      <c r="T46">
        <v>0.55999999999999994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1.205196706324358</v>
      </c>
      <c r="AH46">
        <v>0</v>
      </c>
      <c r="AI46">
        <v>0</v>
      </c>
      <c r="AJ46">
        <v>0</v>
      </c>
      <c r="AK46">
        <v>1.2575870951784596</v>
      </c>
      <c r="AL46">
        <v>0</v>
      </c>
      <c r="AM46">
        <v>0</v>
      </c>
      <c r="AN46">
        <v>1.1687390002087248E-2</v>
      </c>
      <c r="AO46">
        <v>0</v>
      </c>
      <c r="AP46">
        <v>0</v>
      </c>
      <c r="AQ46">
        <v>0.50210158714255892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81.724278856188675</v>
      </c>
      <c r="BA46">
        <v>3.9425402684484405</v>
      </c>
      <c r="BB46">
        <f t="shared" si="0"/>
        <v>90.376604909743932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1.419310531929237</v>
      </c>
      <c r="M47">
        <v>2.3584815813117692</v>
      </c>
      <c r="N47">
        <v>2.5045980086370121</v>
      </c>
      <c r="O47">
        <v>2.7758917335701039</v>
      </c>
      <c r="P47">
        <v>0</v>
      </c>
      <c r="Q47">
        <v>0</v>
      </c>
      <c r="R47">
        <v>0</v>
      </c>
      <c r="S47">
        <v>0</v>
      </c>
      <c r="T47">
        <v>0.55999999999999994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1.205196706324358</v>
      </c>
      <c r="AH47">
        <v>0</v>
      </c>
      <c r="AI47">
        <v>0</v>
      </c>
      <c r="AJ47">
        <v>0</v>
      </c>
      <c r="AK47">
        <v>1.2575870951784596</v>
      </c>
      <c r="AL47">
        <v>0</v>
      </c>
      <c r="AM47">
        <v>0</v>
      </c>
      <c r="AN47">
        <v>1.1687390002087248E-2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81.369446879565828</v>
      </c>
      <c r="BA47">
        <v>3.9067199569284781</v>
      </c>
      <c r="BB47">
        <f t="shared" si="0"/>
        <v>89.555479969590365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1.419310531929237</v>
      </c>
      <c r="M48">
        <v>2.3584815813117692</v>
      </c>
      <c r="N48">
        <v>2.5045980086370121</v>
      </c>
      <c r="O48">
        <v>2.7758917335701039</v>
      </c>
      <c r="P48">
        <v>0</v>
      </c>
      <c r="Q48">
        <v>0</v>
      </c>
      <c r="R48">
        <v>0</v>
      </c>
      <c r="S48">
        <v>0</v>
      </c>
      <c r="T48">
        <v>0.55999999999999994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1.205196706324358</v>
      </c>
      <c r="AH48">
        <v>0</v>
      </c>
      <c r="AI48">
        <v>0</v>
      </c>
      <c r="AJ48">
        <v>0</v>
      </c>
      <c r="AK48">
        <v>1.2575870951784596</v>
      </c>
      <c r="AL48">
        <v>0</v>
      </c>
      <c r="AM48">
        <v>0</v>
      </c>
      <c r="AN48">
        <v>1.1687390002087248E-2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80.983306199123334</v>
      </c>
      <c r="BA48">
        <v>3.8905792764859881</v>
      </c>
      <c r="BB48">
        <f t="shared" si="0"/>
        <v>89.185479969590375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1.419310531929237</v>
      </c>
      <c r="M49">
        <v>2.3584815813117692</v>
      </c>
      <c r="N49">
        <v>2.5045980086370121</v>
      </c>
      <c r="O49">
        <v>2.7758917335701039</v>
      </c>
      <c r="P49">
        <v>0</v>
      </c>
      <c r="Q49">
        <v>0</v>
      </c>
      <c r="R49">
        <v>0</v>
      </c>
      <c r="S49">
        <v>0</v>
      </c>
      <c r="T49">
        <v>0.55999999999999994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1.205196706324358</v>
      </c>
      <c r="AH49">
        <v>0</v>
      </c>
      <c r="AI49">
        <v>0</v>
      </c>
      <c r="AJ49">
        <v>0</v>
      </c>
      <c r="AK49">
        <v>1.2575870951784596</v>
      </c>
      <c r="AL49">
        <v>0</v>
      </c>
      <c r="AM49">
        <v>0</v>
      </c>
      <c r="AN49">
        <v>1.1687390002087248E-2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80.983306199123334</v>
      </c>
      <c r="BA49">
        <v>3.8905792764859881</v>
      </c>
      <c r="BB49">
        <f t="shared" si="0"/>
        <v>89.185479969590375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1.419310531929237</v>
      </c>
      <c r="M50">
        <v>2.3584815813117692</v>
      </c>
      <c r="N50">
        <v>2.5045980086370121</v>
      </c>
      <c r="O50">
        <v>2.7758917335701039</v>
      </c>
      <c r="P50">
        <v>0</v>
      </c>
      <c r="Q50">
        <v>0</v>
      </c>
      <c r="R50">
        <v>0</v>
      </c>
      <c r="S50">
        <v>0</v>
      </c>
      <c r="T50">
        <v>0.55999999999999994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1.205196706324358</v>
      </c>
      <c r="AH50">
        <v>0</v>
      </c>
      <c r="AI50">
        <v>0</v>
      </c>
      <c r="AJ50">
        <v>0</v>
      </c>
      <c r="AK50">
        <v>1.2575870951784596</v>
      </c>
      <c r="AL50">
        <v>0</v>
      </c>
      <c r="AM50">
        <v>0</v>
      </c>
      <c r="AN50">
        <v>1.1687390002087248E-2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80.983306199123334</v>
      </c>
      <c r="BA50">
        <v>3.8905792764859881</v>
      </c>
      <c r="BB50">
        <f t="shared" si="0"/>
        <v>89.185479969590375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1.4193415314735487</v>
      </c>
      <c r="M51">
        <v>2.3584815813117692</v>
      </c>
      <c r="N51">
        <v>2.5045980086370121</v>
      </c>
      <c r="O51">
        <v>2.7758917335701039</v>
      </c>
      <c r="P51">
        <v>0</v>
      </c>
      <c r="Q51">
        <v>0</v>
      </c>
      <c r="R51">
        <v>0</v>
      </c>
      <c r="S51">
        <v>0</v>
      </c>
      <c r="T51">
        <v>0.55999999999999994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0.19110960436234606</v>
      </c>
      <c r="AG51">
        <v>1.205196706324358</v>
      </c>
      <c r="AH51">
        <v>0</v>
      </c>
      <c r="AI51">
        <v>0</v>
      </c>
      <c r="AJ51">
        <v>0</v>
      </c>
      <c r="AK51">
        <v>1.2575870951784596</v>
      </c>
      <c r="AL51">
        <v>0</v>
      </c>
      <c r="AM51">
        <v>0</v>
      </c>
      <c r="AN51">
        <v>1.1687390002087248E-2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81.435660613650569</v>
      </c>
      <c r="BA51">
        <v>3.9174773682565185</v>
      </c>
      <c r="BB51">
        <f t="shared" si="0"/>
        <v>89.802076896253737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1.4193415314735487</v>
      </c>
      <c r="M52">
        <v>2.3584815813117692</v>
      </c>
      <c r="N52">
        <v>2.5045980086370121</v>
      </c>
      <c r="O52">
        <v>2.7758917335701039</v>
      </c>
      <c r="P52">
        <v>0</v>
      </c>
      <c r="Q52">
        <v>0</v>
      </c>
      <c r="R52">
        <v>0</v>
      </c>
      <c r="S52">
        <v>0</v>
      </c>
      <c r="T52">
        <v>0.55999999999999994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0.19110960436234606</v>
      </c>
      <c r="AG52">
        <v>1.205196706324358</v>
      </c>
      <c r="AH52">
        <v>0</v>
      </c>
      <c r="AI52">
        <v>0</v>
      </c>
      <c r="AJ52">
        <v>0</v>
      </c>
      <c r="AK52">
        <v>1.2575870951784596</v>
      </c>
      <c r="AL52">
        <v>0</v>
      </c>
      <c r="AM52">
        <v>0</v>
      </c>
      <c r="AN52">
        <v>1.1687390002087248E-2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81.435660613650569</v>
      </c>
      <c r="BA52">
        <v>3.9174773682565185</v>
      </c>
      <c r="BB52">
        <f t="shared" si="0"/>
        <v>89.802076896253737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1.4193415314735487</v>
      </c>
      <c r="M53">
        <v>2.3584815813117692</v>
      </c>
      <c r="N53">
        <v>2.5045980086370121</v>
      </c>
      <c r="O53">
        <v>2.7758917335701039</v>
      </c>
      <c r="P53">
        <v>0</v>
      </c>
      <c r="Q53">
        <v>0</v>
      </c>
      <c r="R53">
        <v>0</v>
      </c>
      <c r="S53">
        <v>0</v>
      </c>
      <c r="T53">
        <v>0.55999999999999994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9.3690000000000009E-2</v>
      </c>
      <c r="AC53">
        <v>0</v>
      </c>
      <c r="AD53">
        <v>0</v>
      </c>
      <c r="AE53">
        <v>0</v>
      </c>
      <c r="AF53">
        <v>0.19110960436234606</v>
      </c>
      <c r="AG53">
        <v>1.205196706324358</v>
      </c>
      <c r="AH53">
        <v>0</v>
      </c>
      <c r="AI53">
        <v>0</v>
      </c>
      <c r="AJ53">
        <v>0</v>
      </c>
      <c r="AK53">
        <v>1.2575870951784596</v>
      </c>
      <c r="AL53">
        <v>0</v>
      </c>
      <c r="AM53">
        <v>0</v>
      </c>
      <c r="AN53">
        <v>1.1687390002087248E-2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81.671198079732818</v>
      </c>
      <c r="BA53">
        <v>3.9312390763387581</v>
      </c>
      <c r="BB53">
        <f t="shared" si="0"/>
        <v>90.117542654253754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1.4193415314735487</v>
      </c>
      <c r="M54">
        <v>2.3584815813117692</v>
      </c>
      <c r="N54">
        <v>2.5045980086370121</v>
      </c>
      <c r="O54">
        <v>2.7758917335701039</v>
      </c>
      <c r="P54">
        <v>0</v>
      </c>
      <c r="Q54">
        <v>0</v>
      </c>
      <c r="R54">
        <v>0</v>
      </c>
      <c r="S54">
        <v>0</v>
      </c>
      <c r="T54">
        <v>0.55999999999999994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9.3690000000000009E-2</v>
      </c>
      <c r="AC54">
        <v>0</v>
      </c>
      <c r="AD54">
        <v>0</v>
      </c>
      <c r="AE54">
        <v>0</v>
      </c>
      <c r="AF54">
        <v>0.19110960436234606</v>
      </c>
      <c r="AG54">
        <v>1.205196706324358</v>
      </c>
      <c r="AH54">
        <v>0</v>
      </c>
      <c r="AI54">
        <v>0</v>
      </c>
      <c r="AJ54">
        <v>0</v>
      </c>
      <c r="AK54">
        <v>1.2575870951784596</v>
      </c>
      <c r="AL54">
        <v>0</v>
      </c>
      <c r="AM54">
        <v>0</v>
      </c>
      <c r="AN54">
        <v>1.1687390002087248E-2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81.659342517219784</v>
      </c>
      <c r="BA54">
        <v>3.9307435138257203</v>
      </c>
      <c r="BB54">
        <f t="shared" si="0"/>
        <v>90.106182654253757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1.4193427385606612</v>
      </c>
      <c r="M55">
        <v>2.3584815813117692</v>
      </c>
      <c r="N55">
        <v>2.5045980086370121</v>
      </c>
      <c r="O55">
        <v>2.7758917335701039</v>
      </c>
      <c r="P55">
        <v>0</v>
      </c>
      <c r="Q55">
        <v>0.17776579770706449</v>
      </c>
      <c r="R55">
        <v>0.16696325718573526</v>
      </c>
      <c r="S55">
        <v>0.19826713693542747</v>
      </c>
      <c r="T55">
        <v>0.55999999999999994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9.3690000000000009E-2</v>
      </c>
      <c r="AC55">
        <v>0</v>
      </c>
      <c r="AD55">
        <v>0</v>
      </c>
      <c r="AE55">
        <v>0</v>
      </c>
      <c r="AF55">
        <v>0.19110960436234606</v>
      </c>
      <c r="AG55">
        <v>1.205196706324358</v>
      </c>
      <c r="AH55">
        <v>0</v>
      </c>
      <c r="AI55">
        <v>0</v>
      </c>
      <c r="AJ55">
        <v>0</v>
      </c>
      <c r="AK55">
        <v>1.2575870951784596</v>
      </c>
      <c r="AL55">
        <v>0</v>
      </c>
      <c r="AM55">
        <v>0</v>
      </c>
      <c r="AN55">
        <v>1.1687390002087248E-2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81.688722604884148</v>
      </c>
      <c r="BA55">
        <v>3.9546688927647544</v>
      </c>
      <c r="BB55">
        <f t="shared" si="0"/>
        <v>90.654634761894414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1.4193344987373133</v>
      </c>
      <c r="M56">
        <v>2.3584815813117692</v>
      </c>
      <c r="N56">
        <v>2.5045980086370121</v>
      </c>
      <c r="O56">
        <v>2.7758917335701039</v>
      </c>
      <c r="P56">
        <v>0</v>
      </c>
      <c r="Q56">
        <v>0</v>
      </c>
      <c r="R56">
        <v>0.37566099199674752</v>
      </c>
      <c r="S56">
        <v>0.20891559529005868</v>
      </c>
      <c r="T56">
        <v>0.55999999999999994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9.3690000000000009E-2</v>
      </c>
      <c r="AC56">
        <v>0</v>
      </c>
      <c r="AD56">
        <v>0</v>
      </c>
      <c r="AE56">
        <v>0</v>
      </c>
      <c r="AF56">
        <v>0.19110960436234606</v>
      </c>
      <c r="AG56">
        <v>1.205196706324358</v>
      </c>
      <c r="AH56">
        <v>0</v>
      </c>
      <c r="AI56">
        <v>0</v>
      </c>
      <c r="AJ56">
        <v>0</v>
      </c>
      <c r="AK56">
        <v>1.2575870951784596</v>
      </c>
      <c r="AL56">
        <v>0</v>
      </c>
      <c r="AM56">
        <v>0</v>
      </c>
      <c r="AN56">
        <v>1.1687390002087248E-2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81.688722604884148</v>
      </c>
      <c r="BA56">
        <v>3.9564066088703069</v>
      </c>
      <c r="BB56">
        <f t="shared" si="0"/>
        <v>90.694469201424099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1.4193344987373133</v>
      </c>
      <c r="M57">
        <v>2.3584815813117692</v>
      </c>
      <c r="N57">
        <v>2.5045980086370121</v>
      </c>
      <c r="O57">
        <v>2.7758917335701039</v>
      </c>
      <c r="P57">
        <v>0</v>
      </c>
      <c r="Q57">
        <v>0</v>
      </c>
      <c r="R57">
        <v>0</v>
      </c>
      <c r="S57">
        <v>0</v>
      </c>
      <c r="T57">
        <v>0.55999999999999994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9.3690000000000009E-2</v>
      </c>
      <c r="AC57">
        <v>0</v>
      </c>
      <c r="AD57">
        <v>0</v>
      </c>
      <c r="AE57">
        <v>0</v>
      </c>
      <c r="AF57">
        <v>0.19110960436234606</v>
      </c>
      <c r="AG57">
        <v>1.205196706324358</v>
      </c>
      <c r="AH57">
        <v>0</v>
      </c>
      <c r="AI57">
        <v>0</v>
      </c>
      <c r="AJ57">
        <v>0</v>
      </c>
      <c r="AK57">
        <v>1.2575870951784596</v>
      </c>
      <c r="AL57">
        <v>0</v>
      </c>
      <c r="AM57">
        <v>0</v>
      </c>
      <c r="AN57">
        <v>1.1687390002087248E-2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81.759847630974733</v>
      </c>
      <c r="BA57">
        <v>3.9349443336123047</v>
      </c>
      <c r="BB57">
        <f t="shared" si="0"/>
        <v>90.202479915485881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1.4193344987373133</v>
      </c>
      <c r="M58">
        <v>2.3584815813117692</v>
      </c>
      <c r="N58">
        <v>2.5045980086370121</v>
      </c>
      <c r="O58">
        <v>2.7758917335701039</v>
      </c>
      <c r="P58">
        <v>0</v>
      </c>
      <c r="Q58">
        <v>0</v>
      </c>
      <c r="R58">
        <v>0</v>
      </c>
      <c r="S58">
        <v>0</v>
      </c>
      <c r="T58">
        <v>0.55999999999999994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9.3690000000000009E-2</v>
      </c>
      <c r="AC58">
        <v>0</v>
      </c>
      <c r="AD58">
        <v>0</v>
      </c>
      <c r="AE58">
        <v>0</v>
      </c>
      <c r="AF58">
        <v>0.19110960436234606</v>
      </c>
      <c r="AG58">
        <v>1.205196706324358</v>
      </c>
      <c r="AH58">
        <v>0</v>
      </c>
      <c r="AI58">
        <v>0</v>
      </c>
      <c r="AJ58">
        <v>0</v>
      </c>
      <c r="AK58">
        <v>1.2575870951784596</v>
      </c>
      <c r="AL58">
        <v>0</v>
      </c>
      <c r="AM58">
        <v>0</v>
      </c>
      <c r="AN58">
        <v>1.1687390002087248E-2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81.759847630974733</v>
      </c>
      <c r="BA58">
        <v>3.9349443336123047</v>
      </c>
      <c r="BB58">
        <f t="shared" si="0"/>
        <v>90.202479915485881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1.4193095518770691</v>
      </c>
      <c r="M59">
        <v>2.3584815813117692</v>
      </c>
      <c r="N59">
        <v>2.5045980086370121</v>
      </c>
      <c r="O59">
        <v>2.7758917335701039</v>
      </c>
      <c r="P59">
        <v>0</v>
      </c>
      <c r="Q59">
        <v>0</v>
      </c>
      <c r="R59">
        <v>0</v>
      </c>
      <c r="S59">
        <v>0</v>
      </c>
      <c r="T59">
        <v>0.55999999999999994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9.3690000000000009E-2</v>
      </c>
      <c r="AC59">
        <v>0</v>
      </c>
      <c r="AD59">
        <v>0</v>
      </c>
      <c r="AE59">
        <v>0</v>
      </c>
      <c r="AF59">
        <v>0.19110960436234606</v>
      </c>
      <c r="AG59">
        <v>1.205196706324358</v>
      </c>
      <c r="AH59">
        <v>0</v>
      </c>
      <c r="AI59">
        <v>0</v>
      </c>
      <c r="AJ59">
        <v>0</v>
      </c>
      <c r="AK59">
        <v>1.2575870951784596</v>
      </c>
      <c r="AL59">
        <v>0</v>
      </c>
      <c r="AM59">
        <v>0</v>
      </c>
      <c r="AN59">
        <v>1.1687390002087248E-2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81.88051763723648</v>
      </c>
      <c r="BA59">
        <v>3.9399872970952878</v>
      </c>
      <c r="BB59">
        <f t="shared" si="0"/>
        <v>90.3180820114044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0.36526942998094408</v>
      </c>
      <c r="L60">
        <v>1.4193095518770691</v>
      </c>
      <c r="M60">
        <v>2.3584815813117692</v>
      </c>
      <c r="N60">
        <v>2.5045980086370121</v>
      </c>
      <c r="O60">
        <v>2.7758917335701039</v>
      </c>
      <c r="P60">
        <v>0</v>
      </c>
      <c r="Q60">
        <v>0</v>
      </c>
      <c r="R60">
        <v>0</v>
      </c>
      <c r="S60">
        <v>0</v>
      </c>
      <c r="T60">
        <v>0.55999999999999994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9.3690000000000009E-2</v>
      </c>
      <c r="AC60">
        <v>0</v>
      </c>
      <c r="AD60">
        <v>0</v>
      </c>
      <c r="AE60">
        <v>0</v>
      </c>
      <c r="AF60">
        <v>0.19110960436234606</v>
      </c>
      <c r="AG60">
        <v>1.205196706324358</v>
      </c>
      <c r="AH60">
        <v>0</v>
      </c>
      <c r="AI60">
        <v>0</v>
      </c>
      <c r="AJ60">
        <v>0</v>
      </c>
      <c r="AK60">
        <v>1.2575870951784596</v>
      </c>
      <c r="AL60">
        <v>0</v>
      </c>
      <c r="AM60">
        <v>0</v>
      </c>
      <c r="AN60">
        <v>1.1687390002087248E-2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81.88051763723648</v>
      </c>
      <c r="BA60">
        <v>3.9552555592684913</v>
      </c>
      <c r="BB60">
        <f t="shared" si="0"/>
        <v>90.668083179212132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1.2523348275500488</v>
      </c>
      <c r="L61">
        <v>1.4193095518770691</v>
      </c>
      <c r="M61">
        <v>2.3584815813117692</v>
      </c>
      <c r="N61">
        <v>2.5045980086370121</v>
      </c>
      <c r="O61">
        <v>2.7758917335701039</v>
      </c>
      <c r="P61">
        <v>0</v>
      </c>
      <c r="Q61">
        <v>0</v>
      </c>
      <c r="R61">
        <v>0</v>
      </c>
      <c r="S61">
        <v>0</v>
      </c>
      <c r="T61">
        <v>0.55999999999999994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9.3690000000000009E-2</v>
      </c>
      <c r="AC61">
        <v>0</v>
      </c>
      <c r="AD61">
        <v>0</v>
      </c>
      <c r="AE61">
        <v>0</v>
      </c>
      <c r="AF61">
        <v>0.19110960436234606</v>
      </c>
      <c r="AG61">
        <v>1.205196706324358</v>
      </c>
      <c r="AH61">
        <v>6.0671695679398861E-2</v>
      </c>
      <c r="AI61">
        <v>0</v>
      </c>
      <c r="AJ61">
        <v>0</v>
      </c>
      <c r="AK61">
        <v>1.2575870951784596</v>
      </c>
      <c r="AL61">
        <v>0</v>
      </c>
      <c r="AM61">
        <v>0</v>
      </c>
      <c r="AN61">
        <v>1.1687390002087248E-2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82.045168023377144</v>
      </c>
      <c r="BA61">
        <v>4.0017533559069527</v>
      </c>
      <c r="BB61">
        <f t="shared" si="0"/>
        <v>91.73397286196284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1.2314926160197204</v>
      </c>
      <c r="L62">
        <v>1.4192751615165049</v>
      </c>
      <c r="M62">
        <v>2.3584815813117692</v>
      </c>
      <c r="N62">
        <v>2.5045980086370121</v>
      </c>
      <c r="O62">
        <v>2.7758917335701039</v>
      </c>
      <c r="P62">
        <v>0</v>
      </c>
      <c r="Q62">
        <v>0</v>
      </c>
      <c r="R62">
        <v>0</v>
      </c>
      <c r="S62">
        <v>0</v>
      </c>
      <c r="T62">
        <v>0.55999999999999994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9.3690000000000009E-2</v>
      </c>
      <c r="AC62">
        <v>0</v>
      </c>
      <c r="AD62">
        <v>0</v>
      </c>
      <c r="AE62">
        <v>0</v>
      </c>
      <c r="AF62">
        <v>0.19110960436234606</v>
      </c>
      <c r="AG62">
        <v>1.205196706324358</v>
      </c>
      <c r="AH62">
        <v>0.42470189135879771</v>
      </c>
      <c r="AI62">
        <v>0</v>
      </c>
      <c r="AJ62">
        <v>0</v>
      </c>
      <c r="AK62">
        <v>1.2575870951784596</v>
      </c>
      <c r="AL62">
        <v>0</v>
      </c>
      <c r="AM62">
        <v>0</v>
      </c>
      <c r="AN62">
        <v>1.1687390002087248E-2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82.146223126695872</v>
      </c>
      <c r="BA62">
        <v>4.0203212794460317</v>
      </c>
      <c r="BB62">
        <f t="shared" si="0"/>
        <v>92.159613635530988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1.2523348275500488</v>
      </c>
      <c r="L63">
        <v>1.4192751615165049</v>
      </c>
      <c r="M63">
        <v>2.3584815813117692</v>
      </c>
      <c r="N63">
        <v>2.5045980086370121</v>
      </c>
      <c r="O63">
        <v>2.7758917335701039</v>
      </c>
      <c r="P63">
        <v>0</v>
      </c>
      <c r="Q63">
        <v>0.10462514504915636</v>
      </c>
      <c r="R63">
        <v>0</v>
      </c>
      <c r="S63">
        <v>1.0668376877706463E-2</v>
      </c>
      <c r="T63">
        <v>0.55999999999999994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9.3690000000000009E-2</v>
      </c>
      <c r="AC63">
        <v>0</v>
      </c>
      <c r="AD63">
        <v>0</v>
      </c>
      <c r="AE63">
        <v>0</v>
      </c>
      <c r="AF63">
        <v>0.19110960436234606</v>
      </c>
      <c r="AG63">
        <v>1.205196706324358</v>
      </c>
      <c r="AH63">
        <v>0.42470189135879771</v>
      </c>
      <c r="AI63">
        <v>0</v>
      </c>
      <c r="AJ63">
        <v>0</v>
      </c>
      <c r="AK63">
        <v>1.2575870951784596</v>
      </c>
      <c r="AL63">
        <v>0</v>
      </c>
      <c r="AM63">
        <v>0</v>
      </c>
      <c r="AN63">
        <v>1.1687390002087248E-2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82.288473178877041</v>
      </c>
      <c r="BA63">
        <v>4.0319578052857157</v>
      </c>
      <c r="BB63">
        <f t="shared" si="0"/>
        <v>92.426362895329675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1.2314926160197204</v>
      </c>
      <c r="L64">
        <v>1.4192751615165049</v>
      </c>
      <c r="M64">
        <v>2.3584815813117692</v>
      </c>
      <c r="N64">
        <v>2.5045980086370121</v>
      </c>
      <c r="O64">
        <v>2.7758917335701039</v>
      </c>
      <c r="P64">
        <v>0</v>
      </c>
      <c r="Q64">
        <v>0.10462514504915636</v>
      </c>
      <c r="R64">
        <v>0</v>
      </c>
      <c r="S64">
        <v>1.0435133365413372E-2</v>
      </c>
      <c r="T64">
        <v>0.55999999999999994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9.3690000000000009E-2</v>
      </c>
      <c r="AC64">
        <v>0</v>
      </c>
      <c r="AD64">
        <v>0</v>
      </c>
      <c r="AE64">
        <v>0</v>
      </c>
      <c r="AF64">
        <v>0.19110960436234606</v>
      </c>
      <c r="AG64">
        <v>1.205196706324358</v>
      </c>
      <c r="AH64">
        <v>0.42470189135879771</v>
      </c>
      <c r="AI64">
        <v>0</v>
      </c>
      <c r="AJ64">
        <v>0</v>
      </c>
      <c r="AK64">
        <v>1.2575870951784596</v>
      </c>
      <c r="AL64">
        <v>0</v>
      </c>
      <c r="AM64">
        <v>0</v>
      </c>
      <c r="AN64">
        <v>1.1687390002087248E-2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82.288473178877041</v>
      </c>
      <c r="BA64">
        <v>4.0310768512649338</v>
      </c>
      <c r="BB64">
        <f t="shared" si="0"/>
        <v>92.406168394307841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1.2523348275500488</v>
      </c>
      <c r="L65">
        <v>1.4192751615165049</v>
      </c>
      <c r="M65">
        <v>2.3584815813117692</v>
      </c>
      <c r="N65">
        <v>2.5045980086370121</v>
      </c>
      <c r="O65">
        <v>2.7758917335701039</v>
      </c>
      <c r="P65">
        <v>0</v>
      </c>
      <c r="Q65">
        <v>0.11486899184844442</v>
      </c>
      <c r="R65">
        <v>0</v>
      </c>
      <c r="S65">
        <v>1.0435133365413372E-2</v>
      </c>
      <c r="T65">
        <v>0.55999999999999994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9.3690000000000009E-2</v>
      </c>
      <c r="AC65">
        <v>0</v>
      </c>
      <c r="AD65">
        <v>0</v>
      </c>
      <c r="AE65">
        <v>0</v>
      </c>
      <c r="AF65">
        <v>0.19110960436234606</v>
      </c>
      <c r="AG65">
        <v>1.205196706324358</v>
      </c>
      <c r="AH65">
        <v>0.49953033907326239</v>
      </c>
      <c r="AI65">
        <v>0</v>
      </c>
      <c r="AJ65">
        <v>0</v>
      </c>
      <c r="AK65">
        <v>1.2575870951784596</v>
      </c>
      <c r="AL65">
        <v>0</v>
      </c>
      <c r="AM65">
        <v>0</v>
      </c>
      <c r="AN65">
        <v>1.1687390002087248E-2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82.515623043206006</v>
      </c>
      <c r="BA65">
        <v>4.0449989419465338</v>
      </c>
      <c r="BB65">
        <f t="shared" si="0"/>
        <v>92.725310673999289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1.2314926160197204</v>
      </c>
      <c r="L66">
        <v>1.4192751615165049</v>
      </c>
      <c r="M66">
        <v>2.3584815813117692</v>
      </c>
      <c r="N66">
        <v>2.5045980086370121</v>
      </c>
      <c r="O66">
        <v>2.7758917335701039</v>
      </c>
      <c r="P66">
        <v>0</v>
      </c>
      <c r="Q66">
        <v>0</v>
      </c>
      <c r="R66">
        <v>0</v>
      </c>
      <c r="S66">
        <v>0</v>
      </c>
      <c r="T66">
        <v>0.55999999999999994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9.3690000000000009E-2</v>
      </c>
      <c r="AC66">
        <v>0</v>
      </c>
      <c r="AD66">
        <v>0</v>
      </c>
      <c r="AE66">
        <v>0</v>
      </c>
      <c r="AF66">
        <v>0.19110960436234606</v>
      </c>
      <c r="AG66">
        <v>1.205196706324358</v>
      </c>
      <c r="AH66">
        <v>0.49953033907326239</v>
      </c>
      <c r="AI66">
        <v>0</v>
      </c>
      <c r="AJ66">
        <v>0</v>
      </c>
      <c r="AK66">
        <v>1.2575870951784596</v>
      </c>
      <c r="AL66">
        <v>0</v>
      </c>
      <c r="AM66">
        <v>0</v>
      </c>
      <c r="AN66">
        <v>1.1687390002087248E-2</v>
      </c>
      <c r="AO66">
        <v>0</v>
      </c>
      <c r="AP66">
        <v>0</v>
      </c>
      <c r="AQ66">
        <v>0.50210158714255892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82.515623043206006</v>
      </c>
      <c r="BA66">
        <v>4.0598778714131853</v>
      </c>
      <c r="BB66">
        <f t="shared" si="0"/>
        <v>93.066386994931008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1.4715112755997364</v>
      </c>
      <c r="M67">
        <v>2.3584815813117692</v>
      </c>
      <c r="N67">
        <v>2.5045980086370121</v>
      </c>
      <c r="O67">
        <v>2.7758917335701039</v>
      </c>
      <c r="P67">
        <v>0</v>
      </c>
      <c r="Q67">
        <v>0</v>
      </c>
      <c r="R67">
        <v>0</v>
      </c>
      <c r="S67">
        <v>0</v>
      </c>
      <c r="T67">
        <v>0.55999999999999994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9.3690000000000009E-2</v>
      </c>
      <c r="AC67">
        <v>0</v>
      </c>
      <c r="AD67">
        <v>3.0347390732623675E-2</v>
      </c>
      <c r="AE67">
        <v>0</v>
      </c>
      <c r="AF67">
        <v>0.38221920872469212</v>
      </c>
      <c r="AG67">
        <v>1.205196706324358</v>
      </c>
      <c r="AH67">
        <v>0.99906065654351883</v>
      </c>
      <c r="AI67">
        <v>0</v>
      </c>
      <c r="AJ67">
        <v>0</v>
      </c>
      <c r="AK67">
        <v>1.2575870951784596</v>
      </c>
      <c r="AL67">
        <v>0</v>
      </c>
      <c r="AM67">
        <v>0.12396107065330829</v>
      </c>
      <c r="AN67">
        <v>1.1687390002087248E-2</v>
      </c>
      <c r="AO67">
        <v>0</v>
      </c>
      <c r="AP67">
        <v>0</v>
      </c>
      <c r="AQ67">
        <v>0.50210158714255892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82.70882279273637</v>
      </c>
      <c r="BA67">
        <v>4.0539795415811382</v>
      </c>
      <c r="BB67">
        <f t="shared" si="0"/>
        <v>92.931176955575452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1.4193164818460664</v>
      </c>
      <c r="M68">
        <v>2.3584815813117692</v>
      </c>
      <c r="N68">
        <v>2.5045980086370121</v>
      </c>
      <c r="O68">
        <v>2.7758917335701039</v>
      </c>
      <c r="P68">
        <v>0</v>
      </c>
      <c r="Q68">
        <v>0</v>
      </c>
      <c r="R68">
        <v>0</v>
      </c>
      <c r="S68">
        <v>0</v>
      </c>
      <c r="T68">
        <v>0.55999999999999994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9.3690000000000009E-2</v>
      </c>
      <c r="AC68">
        <v>0</v>
      </c>
      <c r="AD68">
        <v>3.0347390732623675E-2</v>
      </c>
      <c r="AE68">
        <v>0</v>
      </c>
      <c r="AF68">
        <v>0.38221920872469212</v>
      </c>
      <c r="AG68">
        <v>1.205196706324358</v>
      </c>
      <c r="AH68">
        <v>0.99906065654351883</v>
      </c>
      <c r="AI68">
        <v>0</v>
      </c>
      <c r="AJ68">
        <v>0</v>
      </c>
      <c r="AK68">
        <v>1.2575870951784596</v>
      </c>
      <c r="AL68">
        <v>0</v>
      </c>
      <c r="AM68">
        <v>0.12396107065330829</v>
      </c>
      <c r="AN68">
        <v>1.1687390002087248E-2</v>
      </c>
      <c r="AO68">
        <v>0</v>
      </c>
      <c r="AP68">
        <v>0</v>
      </c>
      <c r="AQ68">
        <v>1.0042032064287205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82.837387810477978</v>
      </c>
      <c r="BA68">
        <v>4.0781596646299976</v>
      </c>
      <c r="BB68">
        <f t="shared" ref="BB68:BB99" si="1">SUM(B68:AZ68)-BA68</f>
        <v>93.485468675800703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1.4193164818460664</v>
      </c>
      <c r="M69">
        <v>2.3584815813117692</v>
      </c>
      <c r="N69">
        <v>2.5045980086370121</v>
      </c>
      <c r="O69">
        <v>2.7758917335701039</v>
      </c>
      <c r="P69">
        <v>0</v>
      </c>
      <c r="Q69">
        <v>0</v>
      </c>
      <c r="R69">
        <v>0</v>
      </c>
      <c r="S69">
        <v>0</v>
      </c>
      <c r="T69">
        <v>0.55999999999999994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9.3690000000000009E-2</v>
      </c>
      <c r="AC69">
        <v>0</v>
      </c>
      <c r="AD69">
        <v>0.18208439073262367</v>
      </c>
      <c r="AE69">
        <v>0.38785536380713831</v>
      </c>
      <c r="AF69">
        <v>0.38221920872469212</v>
      </c>
      <c r="AG69">
        <v>1.205196706324358</v>
      </c>
      <c r="AH69">
        <v>1.4985909956167816</v>
      </c>
      <c r="AI69">
        <v>0</v>
      </c>
      <c r="AJ69">
        <v>0</v>
      </c>
      <c r="AK69">
        <v>1.2575870951784596</v>
      </c>
      <c r="AL69">
        <v>0</v>
      </c>
      <c r="AM69">
        <v>0.24792214130661658</v>
      </c>
      <c r="AN69">
        <v>1.1687390002087248E-2</v>
      </c>
      <c r="AO69">
        <v>0</v>
      </c>
      <c r="AP69">
        <v>0</v>
      </c>
      <c r="AQ69">
        <v>1.0042032064287205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83.366588394907112</v>
      </c>
      <c r="BA69">
        <v>4.1488971507928385</v>
      </c>
      <c r="BB69">
        <f t="shared" si="1"/>
        <v>95.10701554760071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1.4193344987373133</v>
      </c>
      <c r="M70">
        <v>2.3584815813117692</v>
      </c>
      <c r="N70">
        <v>2.5045980086370121</v>
      </c>
      <c r="O70">
        <v>2.7758917335701039</v>
      </c>
      <c r="P70">
        <v>0</v>
      </c>
      <c r="Q70">
        <v>0</v>
      </c>
      <c r="R70">
        <v>0</v>
      </c>
      <c r="S70">
        <v>0</v>
      </c>
      <c r="T70">
        <v>0.55999999999999994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9.3690000000000009E-2</v>
      </c>
      <c r="AC70">
        <v>0</v>
      </c>
      <c r="AD70">
        <v>0.18208439073262367</v>
      </c>
      <c r="AE70">
        <v>0.38785536380713831</v>
      </c>
      <c r="AF70">
        <v>0.38221920872469212</v>
      </c>
      <c r="AG70">
        <v>1.205196706324358</v>
      </c>
      <c r="AH70">
        <v>1.4985909956167816</v>
      </c>
      <c r="AI70">
        <v>0</v>
      </c>
      <c r="AJ70">
        <v>0</v>
      </c>
      <c r="AK70">
        <v>1.2575870951784596</v>
      </c>
      <c r="AL70">
        <v>0</v>
      </c>
      <c r="AM70">
        <v>0.24792214130661658</v>
      </c>
      <c r="AN70">
        <v>1.1687390002087248E-2</v>
      </c>
      <c r="AO70">
        <v>0</v>
      </c>
      <c r="AP70">
        <v>0</v>
      </c>
      <c r="AQ70">
        <v>1.5063047935712794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83.366588394907112</v>
      </c>
      <c r="BA70">
        <v>4.1698857502414519</v>
      </c>
      <c r="BB70">
        <f t="shared" si="1"/>
        <v>95.588146552185904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1.4193260429901613</v>
      </c>
      <c r="M71">
        <v>2.3584815813117692</v>
      </c>
      <c r="N71">
        <v>2.5045980086370121</v>
      </c>
      <c r="O71">
        <v>2.7758917335701039</v>
      </c>
      <c r="P71">
        <v>0</v>
      </c>
      <c r="Q71">
        <v>0</v>
      </c>
      <c r="R71">
        <v>0</v>
      </c>
      <c r="S71">
        <v>0</v>
      </c>
      <c r="T71">
        <v>0.55999999999999994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9.3690000000000009E-2</v>
      </c>
      <c r="AC71">
        <v>0</v>
      </c>
      <c r="AD71">
        <v>0.18208439073262367</v>
      </c>
      <c r="AE71">
        <v>0.38785536380713831</v>
      </c>
      <c r="AF71">
        <v>0.38221920872469212</v>
      </c>
      <c r="AG71">
        <v>1.205196706324358</v>
      </c>
      <c r="AH71">
        <v>1.4985909956167816</v>
      </c>
      <c r="AI71">
        <v>0</v>
      </c>
      <c r="AJ71">
        <v>0</v>
      </c>
      <c r="AK71">
        <v>1.2575870951784596</v>
      </c>
      <c r="AL71">
        <v>0</v>
      </c>
      <c r="AM71">
        <v>0.3718832119599248</v>
      </c>
      <c r="AN71">
        <v>1.1687390002087248E-2</v>
      </c>
      <c r="AO71">
        <v>0</v>
      </c>
      <c r="AP71">
        <v>0</v>
      </c>
      <c r="AQ71">
        <v>1.5063047935712794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83.421788770611556</v>
      </c>
      <c r="BA71">
        <v>4.1773743452489764</v>
      </c>
      <c r="BB71">
        <f t="shared" si="1"/>
        <v>95.759810947788964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1.4193260429901613</v>
      </c>
      <c r="M72">
        <v>2.3584815813117692</v>
      </c>
      <c r="N72">
        <v>2.5045980086370121</v>
      </c>
      <c r="O72">
        <v>2.7758917335701039</v>
      </c>
      <c r="P72">
        <v>0</v>
      </c>
      <c r="Q72">
        <v>0</v>
      </c>
      <c r="R72">
        <v>0</v>
      </c>
      <c r="S72">
        <v>0</v>
      </c>
      <c r="T72">
        <v>0.55999999999999994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0.16114680338134002</v>
      </c>
      <c r="AC72">
        <v>0</v>
      </c>
      <c r="AD72">
        <v>0.36416880463368817</v>
      </c>
      <c r="AE72">
        <v>0.38785536380713831</v>
      </c>
      <c r="AF72">
        <v>0.57332879127530789</v>
      </c>
      <c r="AG72">
        <v>1.205196706324358</v>
      </c>
      <c r="AH72">
        <v>1.4985909956167816</v>
      </c>
      <c r="AI72">
        <v>0.12134799519933205</v>
      </c>
      <c r="AJ72">
        <v>0</v>
      </c>
      <c r="AK72">
        <v>1.2575870951784596</v>
      </c>
      <c r="AL72">
        <v>0</v>
      </c>
      <c r="AM72">
        <v>0.3718832119599248</v>
      </c>
      <c r="AN72">
        <v>1.1687390002087248E-2</v>
      </c>
      <c r="AO72">
        <v>0</v>
      </c>
      <c r="AP72">
        <v>0</v>
      </c>
      <c r="AQ72">
        <v>2.008406412857441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83.866516384888342</v>
      </c>
      <c r="BA72">
        <v>4.2404433568442679</v>
      </c>
      <c r="BB72">
        <f t="shared" si="1"/>
        <v>97.205569964788978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1.4192857799557164</v>
      </c>
      <c r="M73">
        <v>2.3584815813117692</v>
      </c>
      <c r="N73">
        <v>2.5045980086370121</v>
      </c>
      <c r="O73">
        <v>2.7758917335701039</v>
      </c>
      <c r="P73">
        <v>0</v>
      </c>
      <c r="Q73">
        <v>0</v>
      </c>
      <c r="R73">
        <v>0</v>
      </c>
      <c r="S73">
        <v>0</v>
      </c>
      <c r="T73">
        <v>0.55999999999999994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0.73827721352536002</v>
      </c>
      <c r="AC73">
        <v>0</v>
      </c>
      <c r="AD73">
        <v>0.61908696556042586</v>
      </c>
      <c r="AE73">
        <v>0.77571072761427662</v>
      </c>
      <c r="AF73">
        <v>0.62641479127530775</v>
      </c>
      <c r="AG73">
        <v>1.205196706324358</v>
      </c>
      <c r="AH73">
        <v>1.9981213130870377</v>
      </c>
      <c r="AI73">
        <v>0.39438099039866409</v>
      </c>
      <c r="AJ73">
        <v>0</v>
      </c>
      <c r="AK73">
        <v>1.2575870951784596</v>
      </c>
      <c r="AL73">
        <v>0</v>
      </c>
      <c r="AM73">
        <v>0.3718832119599248</v>
      </c>
      <c r="AN73">
        <v>1.1687390002087248E-2</v>
      </c>
      <c r="AO73">
        <v>0</v>
      </c>
      <c r="AP73">
        <v>0</v>
      </c>
      <c r="AQ73">
        <v>2.008406412857441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84.619578376121908</v>
      </c>
      <c r="BA73">
        <v>4.3574237908304703</v>
      </c>
      <c r="BB73">
        <f t="shared" si="1"/>
        <v>99.887164506549382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1.4193298111903492</v>
      </c>
      <c r="M74">
        <v>2.3584815813117692</v>
      </c>
      <c r="N74">
        <v>2.5045980086370121</v>
      </c>
      <c r="O74">
        <v>2.7758917335701039</v>
      </c>
      <c r="P74">
        <v>0</v>
      </c>
      <c r="Q74">
        <v>0</v>
      </c>
      <c r="R74">
        <v>0</v>
      </c>
      <c r="S74">
        <v>0</v>
      </c>
      <c r="T74">
        <v>0.55999999999999994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0.73827721352536002</v>
      </c>
      <c r="AC74">
        <v>0</v>
      </c>
      <c r="AD74">
        <v>0.62819118973074517</v>
      </c>
      <c r="AE74">
        <v>1.1675658472135253</v>
      </c>
      <c r="AF74">
        <v>0.62641479127530775</v>
      </c>
      <c r="AG74">
        <v>1.205196706324358</v>
      </c>
      <c r="AH74">
        <v>1.9981213130870377</v>
      </c>
      <c r="AI74">
        <v>0.39438099039866409</v>
      </c>
      <c r="AJ74">
        <v>0</v>
      </c>
      <c r="AK74">
        <v>1.2575870951784596</v>
      </c>
      <c r="AL74">
        <v>0</v>
      </c>
      <c r="AM74">
        <v>0.3718832119599248</v>
      </c>
      <c r="AN74">
        <v>1.1687390002087248E-2</v>
      </c>
      <c r="AO74">
        <v>0</v>
      </c>
      <c r="AP74">
        <v>0</v>
      </c>
      <c r="AQ74">
        <v>2.008406412857441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85.035378835316223</v>
      </c>
      <c r="BA74">
        <v>4.3915661910999741</v>
      </c>
      <c r="BB74">
        <f t="shared" si="1"/>
        <v>100.6698259404784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1.4192979335278848</v>
      </c>
      <c r="M75">
        <v>2.3584815813117692</v>
      </c>
      <c r="N75">
        <v>2.5045980086370121</v>
      </c>
      <c r="O75">
        <v>2.7758917335701039</v>
      </c>
      <c r="P75">
        <v>0</v>
      </c>
      <c r="Q75">
        <v>0</v>
      </c>
      <c r="R75">
        <v>0</v>
      </c>
      <c r="S75">
        <v>0</v>
      </c>
      <c r="T75">
        <v>0.55999999999999994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0.73827721352536002</v>
      </c>
      <c r="AC75">
        <v>0</v>
      </c>
      <c r="AD75">
        <v>0.62819118973074517</v>
      </c>
      <c r="AE75">
        <v>1.1675658472135253</v>
      </c>
      <c r="AF75">
        <v>0.62641479127530775</v>
      </c>
      <c r="AG75">
        <v>1.205196706324358</v>
      </c>
      <c r="AH75">
        <v>1.9981213130870377</v>
      </c>
      <c r="AI75">
        <v>0.39438099039866409</v>
      </c>
      <c r="AJ75">
        <v>0</v>
      </c>
      <c r="AK75">
        <v>1.2575870951784596</v>
      </c>
      <c r="AL75">
        <v>0</v>
      </c>
      <c r="AM75">
        <v>0.3718832119599248</v>
      </c>
      <c r="AN75">
        <v>1.1687390002087248E-2</v>
      </c>
      <c r="AO75">
        <v>0</v>
      </c>
      <c r="AP75">
        <v>0</v>
      </c>
      <c r="AQ75">
        <v>2.008406412857441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84.967328323940734</v>
      </c>
      <c r="BA75">
        <v>4.3887203472381833</v>
      </c>
      <c r="BB75">
        <f t="shared" si="1"/>
        <v>100.60458939530224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1.4192979335278848</v>
      </c>
      <c r="M76">
        <v>2.3584815813117692</v>
      </c>
      <c r="N76">
        <v>2.5045980086370121</v>
      </c>
      <c r="O76">
        <v>2.7758917335701039</v>
      </c>
      <c r="P76">
        <v>0</v>
      </c>
      <c r="Q76">
        <v>0</v>
      </c>
      <c r="R76">
        <v>0</v>
      </c>
      <c r="S76">
        <v>0</v>
      </c>
      <c r="T76">
        <v>0.55999999999999994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0.73827721352536002</v>
      </c>
      <c r="AC76">
        <v>0</v>
      </c>
      <c r="AD76">
        <v>0.62819118973074517</v>
      </c>
      <c r="AE76">
        <v>1.1675658472135253</v>
      </c>
      <c r="AF76">
        <v>0.62641479127530775</v>
      </c>
      <c r="AG76">
        <v>1.205196706324358</v>
      </c>
      <c r="AH76">
        <v>1.9981213130870377</v>
      </c>
      <c r="AI76">
        <v>0.39438099039866409</v>
      </c>
      <c r="AJ76">
        <v>0</v>
      </c>
      <c r="AK76">
        <v>1.2575870951784596</v>
      </c>
      <c r="AL76">
        <v>0</v>
      </c>
      <c r="AM76">
        <v>0.3718832119599248</v>
      </c>
      <c r="AN76">
        <v>1.1687390002087248E-2</v>
      </c>
      <c r="AO76">
        <v>0</v>
      </c>
      <c r="AP76">
        <v>0</v>
      </c>
      <c r="AQ76">
        <v>2.008406412857441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84.967328323940734</v>
      </c>
      <c r="BA76">
        <v>4.3887203472381833</v>
      </c>
      <c r="BB76">
        <f t="shared" si="1"/>
        <v>100.60458939530224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1.4192979335278848</v>
      </c>
      <c r="M77">
        <v>2.3584815813117692</v>
      </c>
      <c r="N77">
        <v>2.5045980086370121</v>
      </c>
      <c r="O77">
        <v>2.7758917335701039</v>
      </c>
      <c r="P77">
        <v>0</v>
      </c>
      <c r="Q77">
        <v>0</v>
      </c>
      <c r="R77">
        <v>0</v>
      </c>
      <c r="S77">
        <v>0</v>
      </c>
      <c r="T77">
        <v>0.55999999999999994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0.73827721352536002</v>
      </c>
      <c r="AC77">
        <v>0</v>
      </c>
      <c r="AD77">
        <v>0.62819118973074517</v>
      </c>
      <c r="AE77">
        <v>1.1675658472135253</v>
      </c>
      <c r="AF77">
        <v>0.62641479127530775</v>
      </c>
      <c r="AG77">
        <v>1.205196706324358</v>
      </c>
      <c r="AH77">
        <v>1.9981213130870377</v>
      </c>
      <c r="AI77">
        <v>0.39438099039866409</v>
      </c>
      <c r="AJ77">
        <v>0</v>
      </c>
      <c r="AK77">
        <v>1.2575870951784596</v>
      </c>
      <c r="AL77">
        <v>0</v>
      </c>
      <c r="AM77">
        <v>0.3718832119599248</v>
      </c>
      <c r="AN77">
        <v>1.1687390002087248E-2</v>
      </c>
      <c r="AO77">
        <v>0</v>
      </c>
      <c r="AP77">
        <v>0</v>
      </c>
      <c r="AQ77">
        <v>2.008406412857441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84.977764558547278</v>
      </c>
      <c r="BA77">
        <v>4.3891565818447367</v>
      </c>
      <c r="BB77">
        <f t="shared" si="1"/>
        <v>100.61458939530223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1.4192979335278848</v>
      </c>
      <c r="M78">
        <v>2.3584815813117692</v>
      </c>
      <c r="N78">
        <v>2.5045980086370121</v>
      </c>
      <c r="O78">
        <v>2.7758917335701039</v>
      </c>
      <c r="P78">
        <v>0</v>
      </c>
      <c r="Q78">
        <v>0</v>
      </c>
      <c r="R78">
        <v>0</v>
      </c>
      <c r="S78">
        <v>0</v>
      </c>
      <c r="T78">
        <v>0.55999999999999994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0.73827721352536002</v>
      </c>
      <c r="AC78">
        <v>0</v>
      </c>
      <c r="AD78">
        <v>0.62819118973074517</v>
      </c>
      <c r="AE78">
        <v>1.1675658472135253</v>
      </c>
      <c r="AF78">
        <v>0.62641479127530775</v>
      </c>
      <c r="AG78">
        <v>1.205196706324358</v>
      </c>
      <c r="AH78">
        <v>1.9981213130870377</v>
      </c>
      <c r="AI78">
        <v>0.39438099039866409</v>
      </c>
      <c r="AJ78">
        <v>0</v>
      </c>
      <c r="AK78">
        <v>1.2575870951784596</v>
      </c>
      <c r="AL78">
        <v>0</v>
      </c>
      <c r="AM78">
        <v>0.3718832119599248</v>
      </c>
      <c r="AN78">
        <v>1.1687390002087248E-2</v>
      </c>
      <c r="AO78">
        <v>0</v>
      </c>
      <c r="AP78">
        <v>0</v>
      </c>
      <c r="AQ78">
        <v>2.008406412857441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84.977764558547278</v>
      </c>
      <c r="BA78">
        <v>4.3891565818447367</v>
      </c>
      <c r="BB78">
        <f t="shared" si="1"/>
        <v>100.61458939530223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1.4192979335278848</v>
      </c>
      <c r="M79">
        <v>2.3584815813117692</v>
      </c>
      <c r="N79">
        <v>2.5045980086370121</v>
      </c>
      <c r="O79">
        <v>2.7758917335701039</v>
      </c>
      <c r="P79">
        <v>0</v>
      </c>
      <c r="Q79">
        <v>0</v>
      </c>
      <c r="R79">
        <v>0</v>
      </c>
      <c r="S79">
        <v>0</v>
      </c>
      <c r="T79">
        <v>0.55999999999999994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0.73827721352536002</v>
      </c>
      <c r="AC79">
        <v>0</v>
      </c>
      <c r="AD79">
        <v>0.36416880463368817</v>
      </c>
      <c r="AE79">
        <v>0.77571072761427662</v>
      </c>
      <c r="AF79">
        <v>0.5775756878522228</v>
      </c>
      <c r="AG79">
        <v>1.205196706324358</v>
      </c>
      <c r="AH79">
        <v>1.9981213130870377</v>
      </c>
      <c r="AI79">
        <v>0.12134799519933205</v>
      </c>
      <c r="AJ79">
        <v>0</v>
      </c>
      <c r="AK79">
        <v>1.2575870951784596</v>
      </c>
      <c r="AL79">
        <v>0</v>
      </c>
      <c r="AM79">
        <v>0.3718832119599248</v>
      </c>
      <c r="AN79">
        <v>1.1687390002087248E-2</v>
      </c>
      <c r="AO79">
        <v>0</v>
      </c>
      <c r="AP79">
        <v>0</v>
      </c>
      <c r="AQ79">
        <v>2.008406412857441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83.902911709455211</v>
      </c>
      <c r="BA79">
        <v>4.3033577993339689</v>
      </c>
      <c r="BB79">
        <f t="shared" si="1"/>
        <v>98.647785725402201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1.4192979335278848</v>
      </c>
      <c r="M80">
        <v>2.3584815813117692</v>
      </c>
      <c r="N80">
        <v>2.5045980086370121</v>
      </c>
      <c r="O80">
        <v>2.7758917335701039</v>
      </c>
      <c r="P80">
        <v>0</v>
      </c>
      <c r="Q80">
        <v>0</v>
      </c>
      <c r="R80">
        <v>0</v>
      </c>
      <c r="S80">
        <v>0</v>
      </c>
      <c r="T80">
        <v>0.55999999999999994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0.36726480901690678</v>
      </c>
      <c r="AC80">
        <v>0</v>
      </c>
      <c r="AD80">
        <v>0</v>
      </c>
      <c r="AE80">
        <v>0.72722879524107698</v>
      </c>
      <c r="AF80">
        <v>0.57332879127530789</v>
      </c>
      <c r="AG80">
        <v>1.205196706324358</v>
      </c>
      <c r="AH80">
        <v>1.4985909956167816</v>
      </c>
      <c r="AI80">
        <v>0</v>
      </c>
      <c r="AJ80">
        <v>0</v>
      </c>
      <c r="AK80">
        <v>1.2575870951784596</v>
      </c>
      <c r="AL80">
        <v>0</v>
      </c>
      <c r="AM80">
        <v>0.3718832119599248</v>
      </c>
      <c r="AN80">
        <v>1.1687390002087248E-2</v>
      </c>
      <c r="AO80">
        <v>0</v>
      </c>
      <c r="AP80">
        <v>0</v>
      </c>
      <c r="AQ80">
        <v>2.008406412857441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83.060149238154864</v>
      </c>
      <c r="BA80">
        <v>4.2092429749717644</v>
      </c>
      <c r="BB80">
        <f t="shared" si="1"/>
        <v>96.490349727702224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1.4193002647419657</v>
      </c>
      <c r="M81">
        <v>2.3584815813117692</v>
      </c>
      <c r="N81">
        <v>2.5045980086370121</v>
      </c>
      <c r="O81">
        <v>2.7758917335701039</v>
      </c>
      <c r="P81">
        <v>0</v>
      </c>
      <c r="Q81">
        <v>0</v>
      </c>
      <c r="R81">
        <v>0</v>
      </c>
      <c r="S81">
        <v>0</v>
      </c>
      <c r="T81">
        <v>0.55999999999999994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0.36726480901690678</v>
      </c>
      <c r="AC81">
        <v>0</v>
      </c>
      <c r="AD81">
        <v>0</v>
      </c>
      <c r="AE81">
        <v>0.3636144095178459</v>
      </c>
      <c r="AF81">
        <v>0.57332879127530789</v>
      </c>
      <c r="AG81">
        <v>1.205196706324358</v>
      </c>
      <c r="AH81">
        <v>0.99906065654351883</v>
      </c>
      <c r="AI81">
        <v>0</v>
      </c>
      <c r="AJ81">
        <v>0</v>
      </c>
      <c r="AK81">
        <v>1.2575870951784596</v>
      </c>
      <c r="AL81">
        <v>0</v>
      </c>
      <c r="AM81">
        <v>0.3718832119599248</v>
      </c>
      <c r="AN81">
        <v>1.1687390002087248E-2</v>
      </c>
      <c r="AO81">
        <v>0</v>
      </c>
      <c r="AP81">
        <v>0</v>
      </c>
      <c r="AQ81">
        <v>2.008406412857441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82.73135879774577</v>
      </c>
      <c r="BA81">
        <v>4.1594201825109183</v>
      </c>
      <c r="BB81">
        <f t="shared" si="1"/>
        <v>95.348239686171567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1.4193002647419657</v>
      </c>
      <c r="M82">
        <v>2.3584815813117692</v>
      </c>
      <c r="N82">
        <v>2.5045980086370121</v>
      </c>
      <c r="O82">
        <v>2.7758917335701039</v>
      </c>
      <c r="P82">
        <v>0</v>
      </c>
      <c r="Q82">
        <v>0</v>
      </c>
      <c r="R82">
        <v>0</v>
      </c>
      <c r="S82">
        <v>0</v>
      </c>
      <c r="T82">
        <v>0.55999999999999994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0.36726480901690678</v>
      </c>
      <c r="AC82">
        <v>0</v>
      </c>
      <c r="AD82">
        <v>0</v>
      </c>
      <c r="AE82">
        <v>0.3636144095178459</v>
      </c>
      <c r="AF82">
        <v>0.57332879127530789</v>
      </c>
      <c r="AG82">
        <v>1.205196706324358</v>
      </c>
      <c r="AH82">
        <v>0.94041134783969937</v>
      </c>
      <c r="AI82">
        <v>0</v>
      </c>
      <c r="AJ82">
        <v>0</v>
      </c>
      <c r="AK82">
        <v>1.2575870951784596</v>
      </c>
      <c r="AL82">
        <v>0</v>
      </c>
      <c r="AM82">
        <v>0.24792214130661658</v>
      </c>
      <c r="AN82">
        <v>1.1687390002087248E-2</v>
      </c>
      <c r="AO82">
        <v>0</v>
      </c>
      <c r="AP82">
        <v>0</v>
      </c>
      <c r="AQ82">
        <v>1.4026319999999999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82.70895950740973</v>
      </c>
      <c r="BA82">
        <v>4.1255294078603066</v>
      </c>
      <c r="BB82">
        <f t="shared" si="1"/>
        <v>94.571346378271556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2.3377068373904422</v>
      </c>
      <c r="L83">
        <v>1.4192998367556016</v>
      </c>
      <c r="M83">
        <v>2.3584815813117692</v>
      </c>
      <c r="N83">
        <v>2.5045980086370121</v>
      </c>
      <c r="O83">
        <v>2.7758917335701039</v>
      </c>
      <c r="P83">
        <v>0</v>
      </c>
      <c r="Q83">
        <v>0</v>
      </c>
      <c r="R83">
        <v>0</v>
      </c>
      <c r="S83">
        <v>0.26111430485584786</v>
      </c>
      <c r="T83">
        <v>0.55999999999999994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0.57332879127530789</v>
      </c>
      <c r="AG83">
        <v>1.205196706324358</v>
      </c>
      <c r="AH83">
        <v>0.49953033907326239</v>
      </c>
      <c r="AI83">
        <v>0</v>
      </c>
      <c r="AJ83">
        <v>0</v>
      </c>
      <c r="AK83">
        <v>1.2575870951784596</v>
      </c>
      <c r="AL83">
        <v>0</v>
      </c>
      <c r="AM83">
        <v>0.24792214130661658</v>
      </c>
      <c r="AN83">
        <v>1.1687390002087248E-2</v>
      </c>
      <c r="AO83">
        <v>0</v>
      </c>
      <c r="AP83">
        <v>0</v>
      </c>
      <c r="AQ83">
        <v>1.16886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82.871261740763927</v>
      </c>
      <c r="BA83">
        <v>4.1821930999693926</v>
      </c>
      <c r="BB83">
        <f t="shared" si="1"/>
        <v>95.870273406475405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1.4192998367556016</v>
      </c>
      <c r="M84">
        <v>2.3584815813117692</v>
      </c>
      <c r="N84">
        <v>2.5045980086370121</v>
      </c>
      <c r="O84">
        <v>2.7758917335701039</v>
      </c>
      <c r="P84">
        <v>0</v>
      </c>
      <c r="Q84">
        <v>0</v>
      </c>
      <c r="R84">
        <v>0</v>
      </c>
      <c r="S84">
        <v>0</v>
      </c>
      <c r="T84">
        <v>0.55999999999999994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0.57332879127530789</v>
      </c>
      <c r="AG84">
        <v>1.205196706324358</v>
      </c>
      <c r="AH84">
        <v>0.40447799999999995</v>
      </c>
      <c r="AI84">
        <v>0</v>
      </c>
      <c r="AJ84">
        <v>0</v>
      </c>
      <c r="AK84">
        <v>1.2575870951784596</v>
      </c>
      <c r="AL84">
        <v>0</v>
      </c>
      <c r="AM84">
        <v>0.24792214130661658</v>
      </c>
      <c r="AN84">
        <v>1.1687390002087248E-2</v>
      </c>
      <c r="AO84">
        <v>0</v>
      </c>
      <c r="AP84">
        <v>0</v>
      </c>
      <c r="AQ84">
        <v>0.93508799999999992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82.8974796493425</v>
      </c>
      <c r="BA84">
        <v>4.0609134274288126</v>
      </c>
      <c r="BB84">
        <f t="shared" si="1"/>
        <v>93.090125506275001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1.4192998367556016</v>
      </c>
      <c r="M85">
        <v>2.3584815813117692</v>
      </c>
      <c r="N85">
        <v>2.5045980086370121</v>
      </c>
      <c r="O85">
        <v>2.7758917335701039</v>
      </c>
      <c r="P85">
        <v>0</v>
      </c>
      <c r="Q85">
        <v>0</v>
      </c>
      <c r="R85">
        <v>0</v>
      </c>
      <c r="S85">
        <v>0</v>
      </c>
      <c r="T85">
        <v>0.55999999999999994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0.57332879127530789</v>
      </c>
      <c r="AG85">
        <v>1.205196706324358</v>
      </c>
      <c r="AH85">
        <v>0.40447799999999995</v>
      </c>
      <c r="AI85">
        <v>0</v>
      </c>
      <c r="AJ85">
        <v>0</v>
      </c>
      <c r="AK85">
        <v>1.2575870951784596</v>
      </c>
      <c r="AL85">
        <v>0</v>
      </c>
      <c r="AM85">
        <v>0.12396107065330829</v>
      </c>
      <c r="AN85">
        <v>1.1687390002087248E-2</v>
      </c>
      <c r="AO85">
        <v>0</v>
      </c>
      <c r="AP85">
        <v>0</v>
      </c>
      <c r="AQ85">
        <v>0.46754399999999996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82.887043414735942</v>
      </c>
      <c r="BA85">
        <v>4.0357522808689508</v>
      </c>
      <c r="BB85">
        <f t="shared" si="1"/>
        <v>92.513345347574997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1.4192998367556016</v>
      </c>
      <c r="M86">
        <v>2.3584815813117692</v>
      </c>
      <c r="N86">
        <v>2.5045980086370121</v>
      </c>
      <c r="O86">
        <v>2.7758917335701039</v>
      </c>
      <c r="P86">
        <v>0</v>
      </c>
      <c r="Q86">
        <v>0</v>
      </c>
      <c r="R86">
        <v>0</v>
      </c>
      <c r="S86">
        <v>0</v>
      </c>
      <c r="T86">
        <v>0.55999999999999994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0.57332879127530789</v>
      </c>
      <c r="AG86">
        <v>1.205196706324358</v>
      </c>
      <c r="AH86">
        <v>0.40447799999999995</v>
      </c>
      <c r="AI86">
        <v>0</v>
      </c>
      <c r="AJ86">
        <v>0</v>
      </c>
      <c r="AK86">
        <v>1.2575870951784596</v>
      </c>
      <c r="AL86">
        <v>0</v>
      </c>
      <c r="AM86">
        <v>0.12396107065330829</v>
      </c>
      <c r="AN86">
        <v>1.1687390002087248E-2</v>
      </c>
      <c r="AO86">
        <v>0</v>
      </c>
      <c r="AP86">
        <v>0</v>
      </c>
      <c r="AQ86">
        <v>0.10367279357127948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82.887043414735942</v>
      </c>
      <c r="BA86">
        <v>4.0205424644402301</v>
      </c>
      <c r="BB86">
        <f t="shared" si="1"/>
        <v>92.164683957575008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1.4192998367556016</v>
      </c>
      <c r="M87">
        <v>2.3584815813117692</v>
      </c>
      <c r="N87">
        <v>2.5045980086370121</v>
      </c>
      <c r="O87">
        <v>2.7758917335701039</v>
      </c>
      <c r="P87">
        <v>0</v>
      </c>
      <c r="Q87">
        <v>0</v>
      </c>
      <c r="R87">
        <v>0</v>
      </c>
      <c r="S87">
        <v>0</v>
      </c>
      <c r="T87">
        <v>0.55999999999999994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0.57332879127530789</v>
      </c>
      <c r="AG87">
        <v>1.205196706324358</v>
      </c>
      <c r="AH87">
        <v>0.40447799999999995</v>
      </c>
      <c r="AI87">
        <v>0</v>
      </c>
      <c r="AJ87">
        <v>0</v>
      </c>
      <c r="AK87">
        <v>1.2575870951784596</v>
      </c>
      <c r="AL87">
        <v>0</v>
      </c>
      <c r="AM87">
        <v>0</v>
      </c>
      <c r="AN87">
        <v>1.1687390002087248E-2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82.939224587768706</v>
      </c>
      <c r="BA87">
        <v>4.0132085419484094</v>
      </c>
      <c r="BB87">
        <f t="shared" si="1"/>
        <v>91.996565188874996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1.4192998367556016</v>
      </c>
      <c r="M88">
        <v>2.3584815813117692</v>
      </c>
      <c r="N88">
        <v>2.5045980086370121</v>
      </c>
      <c r="O88">
        <v>2.7758917335701039</v>
      </c>
      <c r="P88">
        <v>0</v>
      </c>
      <c r="Q88">
        <v>0</v>
      </c>
      <c r="R88">
        <v>0</v>
      </c>
      <c r="S88">
        <v>0</v>
      </c>
      <c r="T88">
        <v>0.55999999999999994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0.57332879127530789</v>
      </c>
      <c r="AG88">
        <v>1.205196706324358</v>
      </c>
      <c r="AH88">
        <v>0</v>
      </c>
      <c r="AI88">
        <v>0</v>
      </c>
      <c r="AJ88">
        <v>0</v>
      </c>
      <c r="AK88">
        <v>1.2575870951784596</v>
      </c>
      <c r="AL88">
        <v>0</v>
      </c>
      <c r="AM88">
        <v>0</v>
      </c>
      <c r="AN88">
        <v>1.1687390002087248E-2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82.782424337299091</v>
      </c>
      <c r="BA88">
        <v>3.9897471110787901</v>
      </c>
      <c r="BB88">
        <f t="shared" si="1"/>
        <v>91.458748369275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1.4193452457013302</v>
      </c>
      <c r="M89">
        <v>2.3584815813117692</v>
      </c>
      <c r="N89">
        <v>2.5045980086370121</v>
      </c>
      <c r="O89">
        <v>2.7758917335701039</v>
      </c>
      <c r="P89">
        <v>0</v>
      </c>
      <c r="Q89">
        <v>0</v>
      </c>
      <c r="R89">
        <v>0</v>
      </c>
      <c r="S89">
        <v>0</v>
      </c>
      <c r="T89">
        <v>0.55999999999999994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0.38221920872469212</v>
      </c>
      <c r="AG89">
        <v>1.205196706324358</v>
      </c>
      <c r="AH89">
        <v>0</v>
      </c>
      <c r="AI89">
        <v>0</v>
      </c>
      <c r="AJ89">
        <v>0</v>
      </c>
      <c r="AK89">
        <v>1.2575870951784596</v>
      </c>
      <c r="AL89">
        <v>0</v>
      </c>
      <c r="AM89">
        <v>0</v>
      </c>
      <c r="AN89">
        <v>1.1687390002087248E-2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82.855477979544972</v>
      </c>
      <c r="BA89">
        <v>3.9848142708679797</v>
      </c>
      <c r="BB89">
        <f t="shared" si="1"/>
        <v>91.345670678126794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1.4193479514584495</v>
      </c>
      <c r="M90">
        <v>2.3584815813117692</v>
      </c>
      <c r="N90">
        <v>2.5045980086370121</v>
      </c>
      <c r="O90">
        <v>2.7758917335701039</v>
      </c>
      <c r="P90">
        <v>0</v>
      </c>
      <c r="Q90">
        <v>0</v>
      </c>
      <c r="R90">
        <v>0</v>
      </c>
      <c r="S90">
        <v>0</v>
      </c>
      <c r="T90">
        <v>0.55999999999999994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0.38221920872469212</v>
      </c>
      <c r="AG90">
        <v>1.205196706324358</v>
      </c>
      <c r="AH90">
        <v>0</v>
      </c>
      <c r="AI90">
        <v>0</v>
      </c>
      <c r="AJ90">
        <v>0</v>
      </c>
      <c r="AK90">
        <v>1.2575870951784596</v>
      </c>
      <c r="AL90">
        <v>0</v>
      </c>
      <c r="AM90">
        <v>0</v>
      </c>
      <c r="AN90">
        <v>1.1687390002087248E-2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82.86591421415153</v>
      </c>
      <c r="BA90">
        <v>3.9852506185751806</v>
      </c>
      <c r="BB90">
        <f t="shared" si="1"/>
        <v>91.355673270783285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0.73052066606412658</v>
      </c>
      <c r="M91">
        <v>2.3584815813117692</v>
      </c>
      <c r="N91">
        <v>2.5045980086370121</v>
      </c>
      <c r="O91">
        <v>2.7758917335701039</v>
      </c>
      <c r="P91">
        <v>0</v>
      </c>
      <c r="Q91">
        <v>0</v>
      </c>
      <c r="R91">
        <v>0.53213283738531481</v>
      </c>
      <c r="S91">
        <v>0</v>
      </c>
      <c r="T91">
        <v>0.55999999999999994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0.38221920872469212</v>
      </c>
      <c r="AG91">
        <v>1.205196706324358</v>
      </c>
      <c r="AH91">
        <v>0</v>
      </c>
      <c r="AI91">
        <v>0</v>
      </c>
      <c r="AJ91">
        <v>0</v>
      </c>
      <c r="AK91">
        <v>1.2575870951784596</v>
      </c>
      <c r="AL91">
        <v>0</v>
      </c>
      <c r="AM91">
        <v>0</v>
      </c>
      <c r="AN91">
        <v>1.1687390002087248E-2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82.907659152577736</v>
      </c>
      <c r="BA91">
        <v>3.9804457290746176</v>
      </c>
      <c r="BB91">
        <f t="shared" si="1"/>
        <v>91.245528650701047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0.73052066606412658</v>
      </c>
      <c r="M92">
        <v>2.3584815813117692</v>
      </c>
      <c r="N92">
        <v>2.5045980086370121</v>
      </c>
      <c r="O92">
        <v>2.7758917335701039</v>
      </c>
      <c r="P92">
        <v>0</v>
      </c>
      <c r="Q92">
        <v>0</v>
      </c>
      <c r="R92">
        <v>0</v>
      </c>
      <c r="S92">
        <v>0</v>
      </c>
      <c r="T92">
        <v>0.55999999999999994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0.38221920872469212</v>
      </c>
      <c r="AG92">
        <v>1.205196706324358</v>
      </c>
      <c r="AH92">
        <v>0</v>
      </c>
      <c r="AI92">
        <v>0</v>
      </c>
      <c r="AJ92">
        <v>0</v>
      </c>
      <c r="AK92">
        <v>1.2575870951784596</v>
      </c>
      <c r="AL92">
        <v>0</v>
      </c>
      <c r="AM92">
        <v>0</v>
      </c>
      <c r="AN92">
        <v>1.1687390002087248E-2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82.918095387184295</v>
      </c>
      <c r="BA92">
        <v>3.9586388110784645</v>
      </c>
      <c r="BB92">
        <f t="shared" si="1"/>
        <v>90.745638965918445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0.81403792774845662</v>
      </c>
      <c r="M93">
        <v>2.3584815813117692</v>
      </c>
      <c r="N93">
        <v>2.5045980086370121</v>
      </c>
      <c r="O93">
        <v>2.7758917335701039</v>
      </c>
      <c r="P93">
        <v>0</v>
      </c>
      <c r="Q93">
        <v>0</v>
      </c>
      <c r="R93">
        <v>0</v>
      </c>
      <c r="S93">
        <v>0</v>
      </c>
      <c r="T93">
        <v>0.55999999999999994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0.38221920872469212</v>
      </c>
      <c r="AG93">
        <v>1.205196706324358</v>
      </c>
      <c r="AH93">
        <v>0</v>
      </c>
      <c r="AI93">
        <v>0</v>
      </c>
      <c r="AJ93">
        <v>0</v>
      </c>
      <c r="AK93">
        <v>1.2575870951784596</v>
      </c>
      <c r="AL93">
        <v>0</v>
      </c>
      <c r="AM93">
        <v>0</v>
      </c>
      <c r="AN93">
        <v>1.1687390002087248E-2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82.918095387184295</v>
      </c>
      <c r="BA93">
        <v>3.9621298326168697</v>
      </c>
      <c r="BB93">
        <f t="shared" si="1"/>
        <v>90.825665206064372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1.3566794495112713</v>
      </c>
      <c r="L94">
        <v>0.81407889346504059</v>
      </c>
      <c r="M94">
        <v>2.3584815813117692</v>
      </c>
      <c r="N94">
        <v>2.5045980086370121</v>
      </c>
      <c r="O94">
        <v>2.7758917335701039</v>
      </c>
      <c r="P94">
        <v>0</v>
      </c>
      <c r="Q94">
        <v>0</v>
      </c>
      <c r="R94">
        <v>0</v>
      </c>
      <c r="S94">
        <v>0</v>
      </c>
      <c r="T94">
        <v>0.55999999999999994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0.38221920872469212</v>
      </c>
      <c r="AG94">
        <v>1.205196706324358</v>
      </c>
      <c r="AH94">
        <v>0</v>
      </c>
      <c r="AI94">
        <v>0</v>
      </c>
      <c r="AJ94">
        <v>0</v>
      </c>
      <c r="AK94">
        <v>1.2575870951784596</v>
      </c>
      <c r="AL94">
        <v>0</v>
      </c>
      <c r="AM94">
        <v>0</v>
      </c>
      <c r="AN94">
        <v>1.1687390002087248E-2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82.855477979544972</v>
      </c>
      <c r="BA94">
        <v>4.0162233383340737</v>
      </c>
      <c r="BB94">
        <f t="shared" si="1"/>
        <v>92.065674707935699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1.3567593106570008</v>
      </c>
      <c r="L95">
        <v>0.85577123773742425</v>
      </c>
      <c r="M95">
        <v>2.3584815813117692</v>
      </c>
      <c r="N95">
        <v>2.5045980086370121</v>
      </c>
      <c r="O95">
        <v>2.7758917335701039</v>
      </c>
      <c r="P95">
        <v>0</v>
      </c>
      <c r="Q95">
        <v>0.12526739820569679</v>
      </c>
      <c r="R95">
        <v>0.35476238429211188</v>
      </c>
      <c r="S95">
        <v>0</v>
      </c>
      <c r="T95">
        <v>0.55999999999999994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0.38221920872469212</v>
      </c>
      <c r="AG95">
        <v>1.205196706324358</v>
      </c>
      <c r="AH95">
        <v>0</v>
      </c>
      <c r="AI95">
        <v>0</v>
      </c>
      <c r="AJ95">
        <v>0</v>
      </c>
      <c r="AK95">
        <v>1.2575870951784596</v>
      </c>
      <c r="AL95">
        <v>0</v>
      </c>
      <c r="AM95">
        <v>0</v>
      </c>
      <c r="AN95">
        <v>1.1687390002087248E-2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82.855477979544972</v>
      </c>
      <c r="BA95">
        <v>4.0380346614289593</v>
      </c>
      <c r="BB95">
        <f t="shared" si="1"/>
        <v>92.56566537275674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1.3567350124359412</v>
      </c>
      <c r="L96">
        <v>0.93923736727035023</v>
      </c>
      <c r="M96">
        <v>2.3584815813117692</v>
      </c>
      <c r="N96">
        <v>2.5045980086370121</v>
      </c>
      <c r="O96">
        <v>2.7758917335701039</v>
      </c>
      <c r="P96">
        <v>0</v>
      </c>
      <c r="Q96">
        <v>0.12526739820569679</v>
      </c>
      <c r="R96">
        <v>0.35476238429211188</v>
      </c>
      <c r="S96">
        <v>0</v>
      </c>
      <c r="T96">
        <v>0.55999999999999994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0.38221920872469212</v>
      </c>
      <c r="AG96">
        <v>1.205196706324358</v>
      </c>
      <c r="AH96">
        <v>0</v>
      </c>
      <c r="AI96">
        <v>0</v>
      </c>
      <c r="AJ96">
        <v>0</v>
      </c>
      <c r="AK96">
        <v>1.2575870951784596</v>
      </c>
      <c r="AL96">
        <v>0</v>
      </c>
      <c r="AM96">
        <v>0</v>
      </c>
      <c r="AN96">
        <v>1.1687390002087248E-2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82.855477979544972</v>
      </c>
      <c r="BA96">
        <v>4.0415225299777955</v>
      </c>
      <c r="BB96">
        <f t="shared" si="1"/>
        <v>92.645619335519754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1.3567593106570008</v>
      </c>
      <c r="L97">
        <v>1.0123731691003424</v>
      </c>
      <c r="M97">
        <v>2.3584815813117692</v>
      </c>
      <c r="N97">
        <v>2.5045980086370121</v>
      </c>
      <c r="O97">
        <v>2.7758917335701039</v>
      </c>
      <c r="P97">
        <v>0</v>
      </c>
      <c r="Q97">
        <v>0.12526739820569679</v>
      </c>
      <c r="R97">
        <v>0.35608713477183551</v>
      </c>
      <c r="S97">
        <v>0</v>
      </c>
      <c r="T97">
        <v>0.55999999999999994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0.38221920872469212</v>
      </c>
      <c r="AG97">
        <v>1.205196706324358</v>
      </c>
      <c r="AH97">
        <v>0</v>
      </c>
      <c r="AI97">
        <v>0</v>
      </c>
      <c r="AJ97">
        <v>0</v>
      </c>
      <c r="AK97">
        <v>1.2575870951784596</v>
      </c>
      <c r="AL97">
        <v>0</v>
      </c>
      <c r="AM97">
        <v>0</v>
      </c>
      <c r="AN97">
        <v>1.1687390002087248E-2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82.855477979544972</v>
      </c>
      <c r="BA97">
        <v>4.0446359967299816</v>
      </c>
      <c r="BB97">
        <f t="shared" si="1"/>
        <v>92.716990719298352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1.3567350124359412</v>
      </c>
      <c r="L98">
        <v>1.0957103848739997</v>
      </c>
      <c r="M98">
        <v>2.3584815813117692</v>
      </c>
      <c r="N98">
        <v>2.5045980086370121</v>
      </c>
      <c r="O98">
        <v>2.7758917335701039</v>
      </c>
      <c r="P98">
        <v>0</v>
      </c>
      <c r="Q98">
        <v>0.12526739820569679</v>
      </c>
      <c r="R98">
        <v>0.35608713477183551</v>
      </c>
      <c r="S98">
        <v>0</v>
      </c>
      <c r="T98">
        <v>0.55999999999999994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0.38221920872469212</v>
      </c>
      <c r="AG98">
        <v>1.205196706324358</v>
      </c>
      <c r="AH98">
        <v>0</v>
      </c>
      <c r="AI98">
        <v>0</v>
      </c>
      <c r="AJ98">
        <v>0</v>
      </c>
      <c r="AK98">
        <v>1.2575870951784596</v>
      </c>
      <c r="AL98">
        <v>0</v>
      </c>
      <c r="AM98">
        <v>0</v>
      </c>
      <c r="AN98">
        <v>1.1687390002087248E-2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82.855477979544972</v>
      </c>
      <c r="BA98">
        <v>4.0481184766836797</v>
      </c>
      <c r="BB98">
        <f t="shared" si="1"/>
        <v>92.796821156897252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1.2429510041044563E-2</v>
      </c>
      <c r="L99">
        <f t="shared" si="2"/>
        <v>3.2991366745997459E-2</v>
      </c>
      <c r="M99">
        <f t="shared" si="2"/>
        <v>5.7073209175072956E-2</v>
      </c>
      <c r="N99">
        <f t="shared" si="2"/>
        <v>6.0110559011478416E-2</v>
      </c>
      <c r="O99">
        <f t="shared" si="2"/>
        <v>6.662585499021724E-2</v>
      </c>
      <c r="P99">
        <f t="shared" si="2"/>
        <v>0</v>
      </c>
      <c r="Q99">
        <f t="shared" si="2"/>
        <v>1.3672485963428327E-3</v>
      </c>
      <c r="R99">
        <f t="shared" si="2"/>
        <v>3.6611677374015447E-3</v>
      </c>
      <c r="S99">
        <f t="shared" si="2"/>
        <v>1.7815737705221394E-3</v>
      </c>
      <c r="T99">
        <f t="shared" si="2"/>
        <v>1.3440000000000014E-2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4.2351627989981218E-3</v>
      </c>
      <c r="AC99">
        <f t="shared" si="2"/>
        <v>0</v>
      </c>
      <c r="AD99">
        <f t="shared" si="2"/>
        <v>2.8344471840951796E-3</v>
      </c>
      <c r="AE99">
        <f t="shared" si="2"/>
        <v>6.3539495785848469E-3</v>
      </c>
      <c r="AF99">
        <f t="shared" si="2"/>
        <v>7.2791523557712377E-3</v>
      </c>
      <c r="AG99">
        <f t="shared" si="2"/>
        <v>2.8924720951784593E-2</v>
      </c>
      <c r="AH99">
        <f t="shared" si="2"/>
        <v>1.4965685983797742E-2</v>
      </c>
      <c r="AI99">
        <f t="shared" si="2"/>
        <v>1.2893224639949903E-3</v>
      </c>
      <c r="AJ99">
        <f t="shared" si="2"/>
        <v>0</v>
      </c>
      <c r="AK99">
        <f t="shared" si="2"/>
        <v>3.0182090284283078E-2</v>
      </c>
      <c r="AL99">
        <f t="shared" si="2"/>
        <v>0</v>
      </c>
      <c r="AM99">
        <f t="shared" si="2"/>
        <v>3.1300170339960357E-3</v>
      </c>
      <c r="AN99">
        <f t="shared" si="2"/>
        <v>2.804973600500945E-4</v>
      </c>
      <c r="AO99">
        <f t="shared" si="2"/>
        <v>0</v>
      </c>
      <c r="AP99">
        <f t="shared" si="2"/>
        <v>0</v>
      </c>
      <c r="AQ99">
        <f t="shared" si="2"/>
        <v>1.60591200482154E-2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1.9839220423711121</v>
      </c>
      <c r="BA99">
        <f t="shared" si="2"/>
        <v>9.8185553996579314E-2</v>
      </c>
      <c r="BB99">
        <f t="shared" si="1"/>
        <v>2.2507511444861814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14.996800250469631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0.62686625046963051</v>
      </c>
      <c r="BB3">
        <f>SUM(B3:AZ3)-BA3</f>
        <v>14.369934000000001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14.996800250469631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0.62686625046963051</v>
      </c>
      <c r="BB4">
        <f t="shared" ref="BB4:BB67" si="0">SUM(B4:AZ4)-BA4</f>
        <v>14.369934000000001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14.996800250469631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0.62686625046963051</v>
      </c>
      <c r="BB5">
        <f t="shared" si="0"/>
        <v>14.369934000000001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14.996800250469631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0.62686625046963051</v>
      </c>
      <c r="BB6">
        <f t="shared" si="0"/>
        <v>14.369934000000001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14.996800250469631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0.62686625046963051</v>
      </c>
      <c r="BB7">
        <f t="shared" si="0"/>
        <v>14.369934000000001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14.996800250469631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0.62686625046963051</v>
      </c>
      <c r="BB8">
        <f t="shared" si="0"/>
        <v>14.369934000000001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14.996800250469631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0.62686625046963051</v>
      </c>
      <c r="BB9">
        <f t="shared" si="0"/>
        <v>14.369934000000001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14.996800250469631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0.62686625046963051</v>
      </c>
      <c r="BB10">
        <f t="shared" si="0"/>
        <v>14.369934000000001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14.996800250469631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0.62686625046963051</v>
      </c>
      <c r="BB11">
        <f t="shared" si="0"/>
        <v>14.369934000000001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14.996800250469631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0.62686625046963051</v>
      </c>
      <c r="BB12">
        <f t="shared" si="0"/>
        <v>14.369934000000001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14.996800250469631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0.62686625046963051</v>
      </c>
      <c r="BB13">
        <f t="shared" si="0"/>
        <v>14.369934000000001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14.996800250469631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0.62686625046963051</v>
      </c>
      <c r="BB14">
        <f t="shared" si="0"/>
        <v>14.369934000000001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14.996800250469631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0.62686625046963051</v>
      </c>
      <c r="BB15">
        <f t="shared" si="0"/>
        <v>14.369934000000001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14.996800250469631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0.62686625046963051</v>
      </c>
      <c r="BB16">
        <f t="shared" si="0"/>
        <v>14.369934000000001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14.996800250469631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0.62686625046963051</v>
      </c>
      <c r="BB17">
        <f t="shared" si="0"/>
        <v>14.369934000000001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14.996800250469631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0.62686625046963051</v>
      </c>
      <c r="BB18">
        <f t="shared" si="0"/>
        <v>14.369934000000001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14.996800250469631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0.62686625046963051</v>
      </c>
      <c r="BB19">
        <f t="shared" si="0"/>
        <v>14.369934000000001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14.996800250469631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0.62686625046963051</v>
      </c>
      <c r="BB20">
        <f t="shared" si="0"/>
        <v>14.369934000000001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14.996800250469631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0.62686625046963051</v>
      </c>
      <c r="BB21">
        <f t="shared" si="0"/>
        <v>14.369934000000001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14.996800250469631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0.62686625046963051</v>
      </c>
      <c r="BB22">
        <f t="shared" si="0"/>
        <v>14.369934000000001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14.996800250469631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0.62686625046963051</v>
      </c>
      <c r="BB23">
        <f t="shared" si="0"/>
        <v>14.369934000000001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14.996800250469631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0.62686625046963051</v>
      </c>
      <c r="BB24">
        <f t="shared" si="0"/>
        <v>14.369934000000001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14.996800250469631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0.62686625046963051</v>
      </c>
      <c r="BB25">
        <f t="shared" si="0"/>
        <v>14.369934000000001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14.996800250469631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0.62686625046963051</v>
      </c>
      <c r="BB26">
        <f t="shared" si="0"/>
        <v>14.369934000000001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14.996800250469631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0.62686625046963051</v>
      </c>
      <c r="BB27">
        <f t="shared" si="0"/>
        <v>14.369934000000001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14.996800250469631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0.62686625046963051</v>
      </c>
      <c r="BB28">
        <f t="shared" si="0"/>
        <v>14.369934000000001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14.996800250469631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0.62686625046963051</v>
      </c>
      <c r="BB29">
        <f t="shared" si="0"/>
        <v>14.369934000000001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14.996800250469631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0.62686625046963051</v>
      </c>
      <c r="BB30">
        <f t="shared" si="0"/>
        <v>14.369934000000001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14.996800250469631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0.62686625046963051</v>
      </c>
      <c r="BB31">
        <f t="shared" si="0"/>
        <v>14.369934000000001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14.996800250469631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0.62686625046963051</v>
      </c>
      <c r="BB32">
        <f t="shared" si="0"/>
        <v>14.369934000000001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14.996800250469631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0.62686625046963051</v>
      </c>
      <c r="BB33">
        <f t="shared" si="0"/>
        <v>14.369934000000001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14.996800250469631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0.62686625046963051</v>
      </c>
      <c r="BB34">
        <f t="shared" si="0"/>
        <v>14.369934000000001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14.996800250469631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0.62686625046963051</v>
      </c>
      <c r="BB35">
        <f t="shared" si="0"/>
        <v>14.369934000000001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14.996800250469631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0.62686625046963051</v>
      </c>
      <c r="BB36">
        <f t="shared" si="0"/>
        <v>14.369934000000001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14.996800250469631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0.62686625046963051</v>
      </c>
      <c r="BB37">
        <f t="shared" si="0"/>
        <v>14.369934000000001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14.996800250469631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0.62686625046963051</v>
      </c>
      <c r="BB38">
        <f t="shared" si="0"/>
        <v>14.369934000000001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14.996800250469631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0.62686625046963051</v>
      </c>
      <c r="BB39">
        <f t="shared" si="0"/>
        <v>14.369934000000001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14.996800250469631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0.62686625046963051</v>
      </c>
      <c r="BB40">
        <f t="shared" si="0"/>
        <v>14.369934000000001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14.996800250469631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0.62686625046963051</v>
      </c>
      <c r="BB41">
        <f t="shared" si="0"/>
        <v>14.369934000000001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14.996800250469631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0.62686625046963051</v>
      </c>
      <c r="BB42">
        <f t="shared" si="0"/>
        <v>14.369934000000001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14.996800250469631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0.62686625046963051</v>
      </c>
      <c r="BB43">
        <f t="shared" si="0"/>
        <v>14.369934000000001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14.996800250469631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0.62686625046963051</v>
      </c>
      <c r="BB44">
        <f t="shared" si="0"/>
        <v>14.369934000000001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14.996800250469631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0.62686625046963051</v>
      </c>
      <c r="BB45">
        <f t="shared" si="0"/>
        <v>14.369934000000001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14.996800250469631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0.62686625046963051</v>
      </c>
      <c r="BB46">
        <f t="shared" si="0"/>
        <v>14.369934000000001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14.996800250469631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0.62686625046963051</v>
      </c>
      <c r="BB47">
        <f t="shared" si="0"/>
        <v>14.369934000000001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14.996800250469631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0.62686625046963051</v>
      </c>
      <c r="BB48">
        <f t="shared" si="0"/>
        <v>14.369934000000001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14.996800250469631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0.62686625046963051</v>
      </c>
      <c r="BB49">
        <f t="shared" si="0"/>
        <v>14.369934000000001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14.996800250469631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0.62686625046963051</v>
      </c>
      <c r="BB50">
        <f t="shared" si="0"/>
        <v>14.369934000000001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14.996800250469631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0.62686625046963051</v>
      </c>
      <c r="BB51">
        <f t="shared" si="0"/>
        <v>14.369934000000001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14.996800250469631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0.62686625046963051</v>
      </c>
      <c r="BB52">
        <f t="shared" si="0"/>
        <v>14.369934000000001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14.996800250469631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0.62686625046963051</v>
      </c>
      <c r="BB53">
        <f t="shared" si="0"/>
        <v>14.369934000000001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14.996800250469631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0.62686625046963051</v>
      </c>
      <c r="BB54">
        <f t="shared" si="0"/>
        <v>14.369934000000001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14.996800250469631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0.62686625046963051</v>
      </c>
      <c r="BB55">
        <f t="shared" si="0"/>
        <v>14.369934000000001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14.996800250469631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0.62686625046963051</v>
      </c>
      <c r="BB56">
        <f t="shared" si="0"/>
        <v>14.369934000000001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14.996800250469631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0.62686625046963051</v>
      </c>
      <c r="BB57">
        <f t="shared" si="0"/>
        <v>14.369934000000001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14.996800250469631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0.62686625046963051</v>
      </c>
      <c r="BB58">
        <f t="shared" si="0"/>
        <v>14.369934000000001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14.996800250469631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0.62686625046963051</v>
      </c>
      <c r="BB59">
        <f t="shared" si="0"/>
        <v>14.369934000000001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14.996800250469631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0.62686625046963051</v>
      </c>
      <c r="BB60">
        <f t="shared" si="0"/>
        <v>14.369934000000001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14.996800250469631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0.62686625046963051</v>
      </c>
      <c r="BB61">
        <f t="shared" si="0"/>
        <v>14.369934000000001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14.996800250469631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0.62686625046963051</v>
      </c>
      <c r="BB62">
        <f t="shared" si="0"/>
        <v>14.369934000000001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14.996800250469631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0.62686625046963051</v>
      </c>
      <c r="BB63">
        <f t="shared" si="0"/>
        <v>14.369934000000001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14.996800250469631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0.62686625046963051</v>
      </c>
      <c r="BB64">
        <f t="shared" si="0"/>
        <v>14.369934000000001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14.996800250469631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0.62686625046963051</v>
      </c>
      <c r="BB65">
        <f t="shared" si="0"/>
        <v>14.369934000000001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14.996800250469631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0.62686625046963051</v>
      </c>
      <c r="BB66">
        <f t="shared" si="0"/>
        <v>14.369934000000001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14.996800250469631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0.62686625046963051</v>
      </c>
      <c r="BB67">
        <f t="shared" si="0"/>
        <v>14.369934000000001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14.996800250469631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0.62686625046963051</v>
      </c>
      <c r="BB68">
        <f t="shared" ref="BB68:BB99" si="1">SUM(B68:AZ68)-BA68</f>
        <v>14.369934000000001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14.996800250469631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0.62686625046963051</v>
      </c>
      <c r="BB69">
        <f t="shared" si="1"/>
        <v>14.369934000000001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14.996800250469631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0.62686625046963051</v>
      </c>
      <c r="BB70">
        <f t="shared" si="1"/>
        <v>14.369934000000001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14.996800250469631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0.62686625046963051</v>
      </c>
      <c r="BB71">
        <f t="shared" si="1"/>
        <v>14.369934000000001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14.996800250469631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0.62686625046963051</v>
      </c>
      <c r="BB72">
        <f t="shared" si="1"/>
        <v>14.369934000000001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14.996800250469631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0.62686625046963051</v>
      </c>
      <c r="BB73">
        <f t="shared" si="1"/>
        <v>14.369934000000001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14.996800250469631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0.62686625046963051</v>
      </c>
      <c r="BB74">
        <f t="shared" si="1"/>
        <v>14.369934000000001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14.996800250469631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0.62686625046963051</v>
      </c>
      <c r="BB75">
        <f t="shared" si="1"/>
        <v>14.369934000000001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14.996800250469631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0.62686625046963051</v>
      </c>
      <c r="BB76">
        <f t="shared" si="1"/>
        <v>14.369934000000001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14.996800250469631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0.62686625046963051</v>
      </c>
      <c r="BB77">
        <f t="shared" si="1"/>
        <v>14.369934000000001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14.996800250469631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0.62686625046963051</v>
      </c>
      <c r="BB78">
        <f t="shared" si="1"/>
        <v>14.369934000000001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14.996800250469631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0.62686625046963051</v>
      </c>
      <c r="BB79">
        <f t="shared" si="1"/>
        <v>14.369934000000001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14.996800250469631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0.62686625046963051</v>
      </c>
      <c r="BB80">
        <f t="shared" si="1"/>
        <v>14.369934000000001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14.996800250469631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0.62686625046963051</v>
      </c>
      <c r="BB81">
        <f t="shared" si="1"/>
        <v>14.369934000000001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14.996800250469631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0.62686625046963051</v>
      </c>
      <c r="BB82">
        <f t="shared" si="1"/>
        <v>14.369934000000001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14.996800250469631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0.62686625046963051</v>
      </c>
      <c r="BB83">
        <f t="shared" si="1"/>
        <v>14.369934000000001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14.996800250469631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0.62686625046963051</v>
      </c>
      <c r="BB84">
        <f t="shared" si="1"/>
        <v>14.369934000000001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14.996800250469631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0.62686625046963051</v>
      </c>
      <c r="BB85">
        <f t="shared" si="1"/>
        <v>14.369934000000001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14.996800250469631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0.62686625046963051</v>
      </c>
      <c r="BB86">
        <f t="shared" si="1"/>
        <v>14.369934000000001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14.996800250469631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0.62686625046963051</v>
      </c>
      <c r="BB87">
        <f t="shared" si="1"/>
        <v>14.369934000000001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14.996800250469631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0.62686625046963051</v>
      </c>
      <c r="BB88">
        <f t="shared" si="1"/>
        <v>14.369934000000001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14.996800250469631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0.62686625046963051</v>
      </c>
      <c r="BB89">
        <f t="shared" si="1"/>
        <v>14.369934000000001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14.996800250469631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0.62686625046963051</v>
      </c>
      <c r="BB90">
        <f t="shared" si="1"/>
        <v>14.369934000000001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14.996800250469631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0.62686625046963051</v>
      </c>
      <c r="BB91">
        <f t="shared" si="1"/>
        <v>14.369934000000001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14.996800250469631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0.62686625046963051</v>
      </c>
      <c r="BB92">
        <f t="shared" si="1"/>
        <v>14.369934000000001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14.996800250469631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0.62686625046963051</v>
      </c>
      <c r="BB93">
        <f t="shared" si="1"/>
        <v>14.369934000000001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14.996800250469631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0.62686625046963051</v>
      </c>
      <c r="BB94">
        <f t="shared" si="1"/>
        <v>14.369934000000001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14.996800250469631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0.62686625046963051</v>
      </c>
      <c r="BB95">
        <f t="shared" si="1"/>
        <v>14.369934000000001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14.996800250469631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0.62686625046963051</v>
      </c>
      <c r="BB96">
        <f t="shared" si="1"/>
        <v>14.369934000000001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14.996800250469631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0.62686625046963051</v>
      </c>
      <c r="BB97">
        <f t="shared" si="1"/>
        <v>14.369934000000001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14.996800250469631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0.62686625046963051</v>
      </c>
      <c r="BB98">
        <f t="shared" si="1"/>
        <v>14.369934000000001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0.35992320601127165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1.5044790011271163E-2</v>
      </c>
      <c r="BB99">
        <f t="shared" si="1"/>
        <v>0.34487841600000047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14.38</v>
      </c>
      <c r="N3" s="206">
        <v>14.37</v>
      </c>
      <c r="O3" s="206">
        <v>69.290000000000006</v>
      </c>
      <c r="P3" s="206">
        <v>23.29</v>
      </c>
      <c r="Q3" s="206">
        <v>4.43</v>
      </c>
      <c r="R3" s="206">
        <v>8.31</v>
      </c>
      <c r="S3" s="206">
        <v>5.0999999999999996</v>
      </c>
      <c r="T3" s="206">
        <v>0</v>
      </c>
      <c r="U3" s="206">
        <v>39.68</v>
      </c>
      <c r="V3" s="206">
        <v>0</v>
      </c>
      <c r="W3" s="206">
        <v>4.79</v>
      </c>
      <c r="X3" s="206">
        <v>14.37</v>
      </c>
      <c r="Y3" s="206">
        <v>0</v>
      </c>
      <c r="Z3" s="206">
        <v>52.7</v>
      </c>
      <c r="AA3" s="206">
        <v>25.25</v>
      </c>
      <c r="AB3" s="206">
        <v>0</v>
      </c>
      <c r="AC3" s="206">
        <v>15.62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83.76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14.38</v>
      </c>
      <c r="N4" s="206">
        <v>14.37</v>
      </c>
      <c r="O4" s="206">
        <v>69.290000000000006</v>
      </c>
      <c r="P4" s="206">
        <v>23.29</v>
      </c>
      <c r="Q4" s="206">
        <v>4.43</v>
      </c>
      <c r="R4" s="206">
        <v>8.31</v>
      </c>
      <c r="S4" s="206">
        <v>5.0999999999999996</v>
      </c>
      <c r="T4" s="206">
        <v>0</v>
      </c>
      <c r="U4" s="206">
        <v>39.68</v>
      </c>
      <c r="V4" s="206">
        <v>0</v>
      </c>
      <c r="W4" s="206">
        <v>4.79</v>
      </c>
      <c r="X4" s="206">
        <v>14.37</v>
      </c>
      <c r="Y4" s="206">
        <v>0</v>
      </c>
      <c r="Z4" s="206">
        <v>52.7</v>
      </c>
      <c r="AA4" s="206">
        <v>25.25</v>
      </c>
      <c r="AB4" s="206">
        <v>0</v>
      </c>
      <c r="AC4" s="206">
        <v>15.62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83.76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16</v>
      </c>
      <c r="N5" s="206">
        <v>14.37</v>
      </c>
      <c r="O5" s="206">
        <v>69.290000000000006</v>
      </c>
      <c r="P5" s="206">
        <v>23.29</v>
      </c>
      <c r="Q5" s="206">
        <v>4.82</v>
      </c>
      <c r="R5" s="206">
        <v>8.59</v>
      </c>
      <c r="S5" s="206">
        <v>5.32</v>
      </c>
      <c r="T5" s="206">
        <v>0</v>
      </c>
      <c r="U5" s="206">
        <v>39.68</v>
      </c>
      <c r="V5" s="206">
        <v>0</v>
      </c>
      <c r="W5" s="206">
        <v>4.79</v>
      </c>
      <c r="X5" s="206">
        <v>14.37</v>
      </c>
      <c r="Y5" s="206">
        <v>0</v>
      </c>
      <c r="Z5" s="206">
        <v>52.7</v>
      </c>
      <c r="AA5" s="206">
        <v>25.25</v>
      </c>
      <c r="AB5" s="206">
        <v>0</v>
      </c>
      <c r="AC5" s="206">
        <v>15.62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16</v>
      </c>
      <c r="N6" s="206">
        <v>14.37</v>
      </c>
      <c r="O6" s="206">
        <v>69.290000000000006</v>
      </c>
      <c r="P6" s="206">
        <v>23.29</v>
      </c>
      <c r="Q6" s="206">
        <v>4.82</v>
      </c>
      <c r="R6" s="206">
        <v>8.59</v>
      </c>
      <c r="S6" s="206">
        <v>5.32</v>
      </c>
      <c r="T6" s="206">
        <v>0</v>
      </c>
      <c r="U6" s="206">
        <v>39.68</v>
      </c>
      <c r="V6" s="206">
        <v>0</v>
      </c>
      <c r="W6" s="206">
        <v>4.79</v>
      </c>
      <c r="X6" s="206">
        <v>14.37</v>
      </c>
      <c r="Y6" s="206">
        <v>0</v>
      </c>
      <c r="Z6" s="206">
        <v>52.7</v>
      </c>
      <c r="AA6" s="206">
        <v>25.25</v>
      </c>
      <c r="AB6" s="206">
        <v>0</v>
      </c>
      <c r="AC6" s="206">
        <v>15.62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16</v>
      </c>
      <c r="N7" s="206">
        <v>14.37</v>
      </c>
      <c r="O7" s="206">
        <v>69.290000000000006</v>
      </c>
      <c r="P7" s="206">
        <v>23.29</v>
      </c>
      <c r="Q7" s="206">
        <v>4.4400000000000004</v>
      </c>
      <c r="R7" s="206">
        <v>8.59</v>
      </c>
      <c r="S7" s="206">
        <v>5.32</v>
      </c>
      <c r="T7" s="206">
        <v>0</v>
      </c>
      <c r="U7" s="206">
        <v>39.68</v>
      </c>
      <c r="V7" s="206">
        <v>0</v>
      </c>
      <c r="W7" s="206">
        <v>4.79</v>
      </c>
      <c r="X7" s="206">
        <v>14.37</v>
      </c>
      <c r="Y7" s="206">
        <v>0</v>
      </c>
      <c r="Z7" s="206">
        <v>52.7</v>
      </c>
      <c r="AA7" s="206">
        <v>25.25</v>
      </c>
      <c r="AB7" s="206">
        <v>0</v>
      </c>
      <c r="AC7" s="206">
        <v>15.62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16</v>
      </c>
      <c r="N8" s="206">
        <v>14.37</v>
      </c>
      <c r="O8" s="206">
        <v>69.290000000000006</v>
      </c>
      <c r="P8" s="206">
        <v>23.29</v>
      </c>
      <c r="Q8" s="206">
        <v>4.4400000000000004</v>
      </c>
      <c r="R8" s="206">
        <v>8.59</v>
      </c>
      <c r="S8" s="206">
        <v>5.32</v>
      </c>
      <c r="T8" s="206">
        <v>0</v>
      </c>
      <c r="U8" s="206">
        <v>39.68</v>
      </c>
      <c r="V8" s="206">
        <v>0</v>
      </c>
      <c r="W8" s="206">
        <v>4.79</v>
      </c>
      <c r="X8" s="206">
        <v>14.37</v>
      </c>
      <c r="Y8" s="206">
        <v>0</v>
      </c>
      <c r="Z8" s="206">
        <v>52.7</v>
      </c>
      <c r="AA8" s="206">
        <v>25.25</v>
      </c>
      <c r="AB8" s="206">
        <v>0</v>
      </c>
      <c r="AC8" s="206">
        <v>15.62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16</v>
      </c>
      <c r="N9" s="206">
        <v>14.37</v>
      </c>
      <c r="O9" s="206">
        <v>69.290000000000006</v>
      </c>
      <c r="P9" s="206">
        <v>23.29</v>
      </c>
      <c r="Q9" s="206">
        <v>4.4400000000000004</v>
      </c>
      <c r="R9" s="206">
        <v>8.59</v>
      </c>
      <c r="S9" s="206">
        <v>5.32</v>
      </c>
      <c r="T9" s="206">
        <v>0</v>
      </c>
      <c r="U9" s="206">
        <v>39.68</v>
      </c>
      <c r="V9" s="206">
        <v>0</v>
      </c>
      <c r="W9" s="206">
        <v>4.79</v>
      </c>
      <c r="X9" s="206">
        <v>14.37</v>
      </c>
      <c r="Y9" s="206">
        <v>0</v>
      </c>
      <c r="Z9" s="206">
        <v>52.7</v>
      </c>
      <c r="AA9" s="206">
        <v>25.25</v>
      </c>
      <c r="AB9" s="206">
        <v>0</v>
      </c>
      <c r="AC9" s="206">
        <v>15.62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16</v>
      </c>
      <c r="N10" s="206">
        <v>14.37</v>
      </c>
      <c r="O10" s="206">
        <v>69.290000000000006</v>
      </c>
      <c r="P10" s="206">
        <v>23.29</v>
      </c>
      <c r="Q10" s="206">
        <v>4.75</v>
      </c>
      <c r="R10" s="206">
        <v>8.59</v>
      </c>
      <c r="S10" s="206">
        <v>5.32</v>
      </c>
      <c r="T10" s="206">
        <v>0</v>
      </c>
      <c r="U10" s="206">
        <v>39.68</v>
      </c>
      <c r="V10" s="206">
        <v>0</v>
      </c>
      <c r="W10" s="206">
        <v>4.79</v>
      </c>
      <c r="X10" s="206">
        <v>14.37</v>
      </c>
      <c r="Y10" s="206">
        <v>0</v>
      </c>
      <c r="Z10" s="206">
        <v>52.7</v>
      </c>
      <c r="AA10" s="206">
        <v>25.25</v>
      </c>
      <c r="AB10" s="206">
        <v>0</v>
      </c>
      <c r="AC10" s="206">
        <v>15.62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16</v>
      </c>
      <c r="N11" s="206">
        <v>14.37</v>
      </c>
      <c r="O11" s="206">
        <v>69.290000000000006</v>
      </c>
      <c r="P11" s="206">
        <v>23.29</v>
      </c>
      <c r="Q11" s="206">
        <v>4.8</v>
      </c>
      <c r="R11" s="206">
        <v>8.59</v>
      </c>
      <c r="S11" s="206">
        <v>5.32</v>
      </c>
      <c r="T11" s="206">
        <v>0</v>
      </c>
      <c r="U11" s="206">
        <v>39.68</v>
      </c>
      <c r="V11" s="206">
        <v>0</v>
      </c>
      <c r="W11" s="206">
        <v>4.79</v>
      </c>
      <c r="X11" s="206">
        <v>14.37</v>
      </c>
      <c r="Y11" s="206">
        <v>0</v>
      </c>
      <c r="Z11" s="206">
        <v>52.7</v>
      </c>
      <c r="AA11" s="206">
        <v>25.25</v>
      </c>
      <c r="AB11" s="206">
        <v>0</v>
      </c>
      <c r="AC11" s="206">
        <v>15.62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16</v>
      </c>
      <c r="N12" s="206">
        <v>14.37</v>
      </c>
      <c r="O12" s="206">
        <v>69.290000000000006</v>
      </c>
      <c r="P12" s="206">
        <v>23.29</v>
      </c>
      <c r="Q12" s="206">
        <v>4.8</v>
      </c>
      <c r="R12" s="206">
        <v>8.59</v>
      </c>
      <c r="S12" s="206">
        <v>5.32</v>
      </c>
      <c r="T12" s="206">
        <v>0</v>
      </c>
      <c r="U12" s="206">
        <v>39.68</v>
      </c>
      <c r="V12" s="206">
        <v>0</v>
      </c>
      <c r="W12" s="206">
        <v>4.79</v>
      </c>
      <c r="X12" s="206">
        <v>14.37</v>
      </c>
      <c r="Y12" s="206">
        <v>0</v>
      </c>
      <c r="Z12" s="206">
        <v>52.7</v>
      </c>
      <c r="AA12" s="206">
        <v>25.25</v>
      </c>
      <c r="AB12" s="206">
        <v>0</v>
      </c>
      <c r="AC12" s="206">
        <v>15.62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16.46</v>
      </c>
      <c r="N13" s="206">
        <v>13.77</v>
      </c>
      <c r="O13" s="206">
        <v>14.52</v>
      </c>
      <c r="P13" s="206">
        <v>7.67</v>
      </c>
      <c r="Q13" s="206">
        <v>4.8</v>
      </c>
      <c r="R13" s="206">
        <v>8.59</v>
      </c>
      <c r="S13" s="206">
        <v>5.32</v>
      </c>
      <c r="T13" s="206">
        <v>0</v>
      </c>
      <c r="U13" s="206">
        <v>39.68</v>
      </c>
      <c r="V13" s="206">
        <v>0</v>
      </c>
      <c r="W13" s="206">
        <v>4.79</v>
      </c>
      <c r="X13" s="206">
        <v>14.37</v>
      </c>
      <c r="Y13" s="206">
        <v>0</v>
      </c>
      <c r="Z13" s="206">
        <v>52.7</v>
      </c>
      <c r="AA13" s="206">
        <v>25.25</v>
      </c>
      <c r="AB13" s="206">
        <v>0</v>
      </c>
      <c r="AC13" s="206">
        <v>15.62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16.46</v>
      </c>
      <c r="N14" s="206">
        <v>13.77</v>
      </c>
      <c r="O14" s="206">
        <v>14.52</v>
      </c>
      <c r="P14" s="206">
        <v>7.67</v>
      </c>
      <c r="Q14" s="206">
        <v>4.82</v>
      </c>
      <c r="R14" s="206">
        <v>8.59</v>
      </c>
      <c r="S14" s="206">
        <v>5.63</v>
      </c>
      <c r="T14" s="206">
        <v>0</v>
      </c>
      <c r="U14" s="206">
        <v>39.68</v>
      </c>
      <c r="V14" s="206">
        <v>0</v>
      </c>
      <c r="W14" s="206">
        <v>4.79</v>
      </c>
      <c r="X14" s="206">
        <v>14.37</v>
      </c>
      <c r="Y14" s="206">
        <v>0</v>
      </c>
      <c r="Z14" s="206">
        <v>52.7</v>
      </c>
      <c r="AA14" s="206">
        <v>25.25</v>
      </c>
      <c r="AB14" s="206">
        <v>0</v>
      </c>
      <c r="AC14" s="206">
        <v>15.62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16.46</v>
      </c>
      <c r="N15" s="206">
        <v>13.77</v>
      </c>
      <c r="O15" s="206">
        <v>14.52</v>
      </c>
      <c r="P15" s="206">
        <v>7.67</v>
      </c>
      <c r="Q15" s="206">
        <v>4.63</v>
      </c>
      <c r="R15" s="206">
        <v>8.59</v>
      </c>
      <c r="S15" s="206">
        <v>5.32</v>
      </c>
      <c r="T15" s="206">
        <v>0</v>
      </c>
      <c r="U15" s="206">
        <v>39.68</v>
      </c>
      <c r="V15" s="206">
        <v>0</v>
      </c>
      <c r="W15" s="206">
        <v>4.79</v>
      </c>
      <c r="X15" s="206">
        <v>14.37</v>
      </c>
      <c r="Y15" s="206">
        <v>0</v>
      </c>
      <c r="Z15" s="206">
        <v>52.7</v>
      </c>
      <c r="AA15" s="206">
        <v>25.25</v>
      </c>
      <c r="AB15" s="206">
        <v>0</v>
      </c>
      <c r="AC15" s="206">
        <v>15.62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16.46</v>
      </c>
      <c r="N16" s="206">
        <v>13.77</v>
      </c>
      <c r="O16" s="206">
        <v>14.52</v>
      </c>
      <c r="P16" s="206">
        <v>7.67</v>
      </c>
      <c r="Q16" s="206">
        <v>4.63</v>
      </c>
      <c r="R16" s="206">
        <v>8.59</v>
      </c>
      <c r="S16" s="206">
        <v>5.32</v>
      </c>
      <c r="T16" s="206">
        <v>0</v>
      </c>
      <c r="U16" s="206">
        <v>39.68</v>
      </c>
      <c r="V16" s="206">
        <v>0</v>
      </c>
      <c r="W16" s="206">
        <v>4.79</v>
      </c>
      <c r="X16" s="206">
        <v>14.37</v>
      </c>
      <c r="Y16" s="206">
        <v>0</v>
      </c>
      <c r="Z16" s="206">
        <v>52.7</v>
      </c>
      <c r="AA16" s="206">
        <v>25.25</v>
      </c>
      <c r="AB16" s="206">
        <v>0</v>
      </c>
      <c r="AC16" s="206">
        <v>15.62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16.46</v>
      </c>
      <c r="N17" s="206">
        <v>13.77</v>
      </c>
      <c r="O17" s="206">
        <v>14.52</v>
      </c>
      <c r="P17" s="206">
        <v>7.67</v>
      </c>
      <c r="Q17" s="206">
        <v>4.63</v>
      </c>
      <c r="R17" s="206">
        <v>8.59</v>
      </c>
      <c r="S17" s="206">
        <v>5.32</v>
      </c>
      <c r="T17" s="206">
        <v>0</v>
      </c>
      <c r="U17" s="206">
        <v>39.68</v>
      </c>
      <c r="V17" s="206">
        <v>0</v>
      </c>
      <c r="W17" s="206">
        <v>4.79</v>
      </c>
      <c r="X17" s="206">
        <v>14.37</v>
      </c>
      <c r="Y17" s="206">
        <v>0</v>
      </c>
      <c r="Z17" s="206">
        <v>52.7</v>
      </c>
      <c r="AA17" s="206">
        <v>25.25</v>
      </c>
      <c r="AB17" s="206">
        <v>0</v>
      </c>
      <c r="AC17" s="206">
        <v>15.62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16.46</v>
      </c>
      <c r="N18" s="206">
        <v>13.77</v>
      </c>
      <c r="O18" s="206">
        <v>14.52</v>
      </c>
      <c r="P18" s="206">
        <v>7.67</v>
      </c>
      <c r="Q18" s="206">
        <v>4.8</v>
      </c>
      <c r="R18" s="206">
        <v>8.59</v>
      </c>
      <c r="S18" s="206">
        <v>5.32</v>
      </c>
      <c r="T18" s="206">
        <v>0</v>
      </c>
      <c r="U18" s="206">
        <v>39.68</v>
      </c>
      <c r="V18" s="206">
        <v>0</v>
      </c>
      <c r="W18" s="206">
        <v>4.79</v>
      </c>
      <c r="X18" s="206">
        <v>14.37</v>
      </c>
      <c r="Y18" s="206">
        <v>0</v>
      </c>
      <c r="Z18" s="206">
        <v>52.7</v>
      </c>
      <c r="AA18" s="206">
        <v>25.25</v>
      </c>
      <c r="AB18" s="206">
        <v>0</v>
      </c>
      <c r="AC18" s="206">
        <v>15.62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16.46</v>
      </c>
      <c r="N19" s="206">
        <v>13.77</v>
      </c>
      <c r="O19" s="206">
        <v>14.52</v>
      </c>
      <c r="P19" s="206">
        <v>7.67</v>
      </c>
      <c r="Q19" s="206">
        <v>4.4400000000000004</v>
      </c>
      <c r="R19" s="206">
        <v>8.59</v>
      </c>
      <c r="S19" s="206">
        <v>5.32</v>
      </c>
      <c r="T19" s="206">
        <v>0</v>
      </c>
      <c r="U19" s="206">
        <v>39.68</v>
      </c>
      <c r="V19" s="206">
        <v>0</v>
      </c>
      <c r="W19" s="206">
        <v>4.79</v>
      </c>
      <c r="X19" s="206">
        <v>14.37</v>
      </c>
      <c r="Y19" s="206">
        <v>0</v>
      </c>
      <c r="Z19" s="206">
        <v>52.7</v>
      </c>
      <c r="AA19" s="206">
        <v>25.25</v>
      </c>
      <c r="AB19" s="206">
        <v>0</v>
      </c>
      <c r="AC19" s="206">
        <v>15.62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16.46</v>
      </c>
      <c r="N20" s="206">
        <v>13.77</v>
      </c>
      <c r="O20" s="206">
        <v>69.290000000000006</v>
      </c>
      <c r="P20" s="206">
        <v>7.67</v>
      </c>
      <c r="Q20" s="206">
        <v>4.82</v>
      </c>
      <c r="R20" s="206">
        <v>8.59</v>
      </c>
      <c r="S20" s="206">
        <v>5.63</v>
      </c>
      <c r="T20" s="206">
        <v>0</v>
      </c>
      <c r="U20" s="206">
        <v>39.68</v>
      </c>
      <c r="V20" s="206">
        <v>0</v>
      </c>
      <c r="W20" s="206">
        <v>4.79</v>
      </c>
      <c r="X20" s="206">
        <v>14.37</v>
      </c>
      <c r="Y20" s="206">
        <v>0</v>
      </c>
      <c r="Z20" s="206">
        <v>52.7</v>
      </c>
      <c r="AA20" s="206">
        <v>25.25</v>
      </c>
      <c r="AB20" s="206">
        <v>0</v>
      </c>
      <c r="AC20" s="206">
        <v>14.62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16.46</v>
      </c>
      <c r="N21" s="206">
        <v>13.77</v>
      </c>
      <c r="O21" s="206">
        <v>69.290000000000006</v>
      </c>
      <c r="P21" s="206">
        <v>23.29</v>
      </c>
      <c r="Q21" s="206">
        <v>4.82</v>
      </c>
      <c r="R21" s="206">
        <v>8.9</v>
      </c>
      <c r="S21" s="206">
        <v>5.63</v>
      </c>
      <c r="T21" s="206">
        <v>0</v>
      </c>
      <c r="U21" s="206">
        <v>39.68</v>
      </c>
      <c r="V21" s="206">
        <v>0</v>
      </c>
      <c r="W21" s="206">
        <v>4.79</v>
      </c>
      <c r="X21" s="206">
        <v>14.37</v>
      </c>
      <c r="Y21" s="206">
        <v>0</v>
      </c>
      <c r="Z21" s="206">
        <v>52.7</v>
      </c>
      <c r="AA21" s="206">
        <v>25.25</v>
      </c>
      <c r="AB21" s="206">
        <v>0</v>
      </c>
      <c r="AC21" s="206">
        <v>14.62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16.46</v>
      </c>
      <c r="N22" s="206">
        <v>13.77</v>
      </c>
      <c r="O22" s="206">
        <v>69.290000000000006</v>
      </c>
      <c r="P22" s="206">
        <v>23.29</v>
      </c>
      <c r="Q22" s="206">
        <v>4.82</v>
      </c>
      <c r="R22" s="206">
        <v>8.9</v>
      </c>
      <c r="S22" s="206">
        <v>5.63</v>
      </c>
      <c r="T22" s="206">
        <v>0</v>
      </c>
      <c r="U22" s="206">
        <v>39.68</v>
      </c>
      <c r="V22" s="206">
        <v>0</v>
      </c>
      <c r="W22" s="206">
        <v>4.79</v>
      </c>
      <c r="X22" s="206">
        <v>14.37</v>
      </c>
      <c r="Y22" s="206">
        <v>0</v>
      </c>
      <c r="Z22" s="206">
        <v>52.7</v>
      </c>
      <c r="AA22" s="206">
        <v>25.25</v>
      </c>
      <c r="AB22" s="206">
        <v>0</v>
      </c>
      <c r="AC22" s="206">
        <v>14.62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14.38</v>
      </c>
      <c r="N23" s="206">
        <v>14.37</v>
      </c>
      <c r="O23" s="206">
        <v>28.75</v>
      </c>
      <c r="P23" s="206">
        <v>6.71</v>
      </c>
      <c r="Q23" s="206">
        <v>4.82</v>
      </c>
      <c r="R23" s="206">
        <v>7.47</v>
      </c>
      <c r="S23" s="206">
        <v>5.19</v>
      </c>
      <c r="T23" s="206">
        <v>0</v>
      </c>
      <c r="U23" s="206">
        <v>39.68</v>
      </c>
      <c r="V23" s="206">
        <v>0</v>
      </c>
      <c r="W23" s="206">
        <v>4.79</v>
      </c>
      <c r="X23" s="206">
        <v>14.37</v>
      </c>
      <c r="Y23" s="206">
        <v>0</v>
      </c>
      <c r="Z23" s="206">
        <v>52.7</v>
      </c>
      <c r="AA23" s="206">
        <v>25.25</v>
      </c>
      <c r="AB23" s="206">
        <v>0</v>
      </c>
      <c r="AC23" s="206">
        <v>14.62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81.96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14.38</v>
      </c>
      <c r="N24" s="206">
        <v>14.37</v>
      </c>
      <c r="O24" s="206">
        <v>28.75</v>
      </c>
      <c r="P24" s="206">
        <v>6.71</v>
      </c>
      <c r="Q24" s="206">
        <v>4.71</v>
      </c>
      <c r="R24" s="206">
        <v>6.24</v>
      </c>
      <c r="S24" s="206">
        <v>4.84</v>
      </c>
      <c r="T24" s="206">
        <v>0</v>
      </c>
      <c r="U24" s="206">
        <v>39.68</v>
      </c>
      <c r="V24" s="206">
        <v>0</v>
      </c>
      <c r="W24" s="206">
        <v>4.79</v>
      </c>
      <c r="X24" s="206">
        <v>14.37</v>
      </c>
      <c r="Y24" s="206">
        <v>0</v>
      </c>
      <c r="Z24" s="206">
        <v>52.7</v>
      </c>
      <c r="AA24" s="206">
        <v>25.25</v>
      </c>
      <c r="AB24" s="206">
        <v>0</v>
      </c>
      <c r="AC24" s="206">
        <v>14.62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81.96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60.16</v>
      </c>
      <c r="N25" s="206">
        <v>49.1</v>
      </c>
      <c r="O25" s="206">
        <v>64.33</v>
      </c>
      <c r="P25" s="206">
        <v>23.29</v>
      </c>
      <c r="Q25" s="206">
        <v>4.71</v>
      </c>
      <c r="R25" s="206">
        <v>6.24</v>
      </c>
      <c r="S25" s="206">
        <v>4.84</v>
      </c>
      <c r="T25" s="206">
        <v>0</v>
      </c>
      <c r="U25" s="206">
        <v>39.68</v>
      </c>
      <c r="V25" s="206">
        <v>0</v>
      </c>
      <c r="W25" s="206">
        <v>4.79</v>
      </c>
      <c r="X25" s="206">
        <v>14.37</v>
      </c>
      <c r="Y25" s="206">
        <v>0</v>
      </c>
      <c r="Z25" s="206">
        <v>52.7</v>
      </c>
      <c r="AA25" s="206">
        <v>25.25</v>
      </c>
      <c r="AB25" s="206">
        <v>0</v>
      </c>
      <c r="AC25" s="206">
        <v>15.62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81.96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60.16</v>
      </c>
      <c r="N26" s="206">
        <v>49.1</v>
      </c>
      <c r="O26" s="206">
        <v>69.290000000000006</v>
      </c>
      <c r="P26" s="206">
        <v>23.29</v>
      </c>
      <c r="Q26" s="206">
        <v>9.08</v>
      </c>
      <c r="R26" s="206">
        <v>17.66</v>
      </c>
      <c r="S26" s="206">
        <v>10.96</v>
      </c>
      <c r="T26" s="206">
        <v>0</v>
      </c>
      <c r="U26" s="206">
        <v>39.68</v>
      </c>
      <c r="V26" s="206">
        <v>5.12</v>
      </c>
      <c r="W26" s="206">
        <v>18.010000000000002</v>
      </c>
      <c r="X26" s="206">
        <v>62.08</v>
      </c>
      <c r="Y26" s="206">
        <v>0</v>
      </c>
      <c r="Z26" s="206">
        <v>111.67</v>
      </c>
      <c r="AA26" s="206">
        <v>26.35</v>
      </c>
      <c r="AB26" s="206">
        <v>0</v>
      </c>
      <c r="AC26" s="206">
        <v>15.62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81.96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342.86</v>
      </c>
      <c r="L27" s="206">
        <v>0</v>
      </c>
      <c r="M27" s="206">
        <v>60.16</v>
      </c>
      <c r="N27" s="206">
        <v>49.1</v>
      </c>
      <c r="O27" s="206">
        <v>69.290000000000006</v>
      </c>
      <c r="P27" s="206">
        <v>23.29</v>
      </c>
      <c r="Q27" s="206">
        <v>9.08</v>
      </c>
      <c r="R27" s="206">
        <v>17.559999999999999</v>
      </c>
      <c r="S27" s="206">
        <v>10.96</v>
      </c>
      <c r="T27" s="206">
        <v>0</v>
      </c>
      <c r="U27" s="206">
        <v>39.68</v>
      </c>
      <c r="V27" s="206">
        <v>4.9000000000000004</v>
      </c>
      <c r="W27" s="206">
        <v>18.7</v>
      </c>
      <c r="X27" s="206">
        <v>59.49</v>
      </c>
      <c r="Y27" s="206">
        <v>0</v>
      </c>
      <c r="Z27" s="206">
        <v>97.51</v>
      </c>
      <c r="AA27" s="206">
        <v>26.35</v>
      </c>
      <c r="AB27" s="206">
        <v>0</v>
      </c>
      <c r="AC27" s="206">
        <v>15.62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81.96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414.35</v>
      </c>
      <c r="L28" s="206">
        <v>0</v>
      </c>
      <c r="M28" s="206">
        <v>60.16</v>
      </c>
      <c r="N28" s="206">
        <v>49.1</v>
      </c>
      <c r="O28" s="206">
        <v>69.290000000000006</v>
      </c>
      <c r="P28" s="206">
        <v>23.29</v>
      </c>
      <c r="Q28" s="206">
        <v>7.17</v>
      </c>
      <c r="R28" s="206">
        <v>13.59</v>
      </c>
      <c r="S28" s="206">
        <v>8.69</v>
      </c>
      <c r="T28" s="206">
        <v>0</v>
      </c>
      <c r="U28" s="206">
        <v>39.68</v>
      </c>
      <c r="V28" s="206">
        <v>4.9000000000000004</v>
      </c>
      <c r="W28" s="206">
        <v>18.7</v>
      </c>
      <c r="X28" s="206">
        <v>51.33</v>
      </c>
      <c r="Y28" s="206">
        <v>0</v>
      </c>
      <c r="Z28" s="206">
        <v>111.67</v>
      </c>
      <c r="AA28" s="206">
        <v>25.25</v>
      </c>
      <c r="AB28" s="206">
        <v>0</v>
      </c>
      <c r="AC28" s="206">
        <v>15.62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81.96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478.14</v>
      </c>
      <c r="L29" s="206">
        <v>5.94</v>
      </c>
      <c r="M29" s="206">
        <v>60.16</v>
      </c>
      <c r="N29" s="206">
        <v>49.1</v>
      </c>
      <c r="O29" s="206">
        <v>69.290000000000006</v>
      </c>
      <c r="P29" s="206">
        <v>23.29</v>
      </c>
      <c r="Q29" s="206">
        <v>9.07</v>
      </c>
      <c r="R29" s="206">
        <v>16.98</v>
      </c>
      <c r="S29" s="206">
        <v>10.67</v>
      </c>
      <c r="T29" s="206">
        <v>0</v>
      </c>
      <c r="U29" s="206">
        <v>39.68</v>
      </c>
      <c r="V29" s="206">
        <v>4.9000000000000004</v>
      </c>
      <c r="W29" s="206">
        <v>8.94</v>
      </c>
      <c r="X29" s="206">
        <v>41.46</v>
      </c>
      <c r="Y29" s="206">
        <v>0</v>
      </c>
      <c r="Z29" s="206">
        <v>111.67</v>
      </c>
      <c r="AA29" s="206">
        <v>25.25</v>
      </c>
      <c r="AB29" s="206">
        <v>0</v>
      </c>
      <c r="AC29" s="206">
        <v>15.62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81.96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489.83</v>
      </c>
      <c r="L30" s="206">
        <v>6.03</v>
      </c>
      <c r="M30" s="206">
        <v>60.16</v>
      </c>
      <c r="N30" s="206">
        <v>49.1</v>
      </c>
      <c r="O30" s="206">
        <v>69.290000000000006</v>
      </c>
      <c r="P30" s="206">
        <v>23.29</v>
      </c>
      <c r="Q30" s="206">
        <v>9.07</v>
      </c>
      <c r="R30" s="206">
        <v>17.57</v>
      </c>
      <c r="S30" s="206">
        <v>10.96</v>
      </c>
      <c r="T30" s="206">
        <v>0</v>
      </c>
      <c r="U30" s="206">
        <v>39.68</v>
      </c>
      <c r="V30" s="206">
        <v>4.9000000000000004</v>
      </c>
      <c r="W30" s="206">
        <v>8.94</v>
      </c>
      <c r="X30" s="206">
        <v>41.46</v>
      </c>
      <c r="Y30" s="206">
        <v>0</v>
      </c>
      <c r="Z30" s="206">
        <v>111.67</v>
      </c>
      <c r="AA30" s="206">
        <v>25.25</v>
      </c>
      <c r="AB30" s="206">
        <v>0</v>
      </c>
      <c r="AC30" s="206">
        <v>15.62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81.96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0.71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489.83</v>
      </c>
      <c r="L31" s="206">
        <v>6.03</v>
      </c>
      <c r="M31" s="206">
        <v>60.16</v>
      </c>
      <c r="N31" s="206">
        <v>49.1</v>
      </c>
      <c r="O31" s="206">
        <v>69.290000000000006</v>
      </c>
      <c r="P31" s="206">
        <v>23.29</v>
      </c>
      <c r="Q31" s="206">
        <v>9.07</v>
      </c>
      <c r="R31" s="206">
        <v>17.57</v>
      </c>
      <c r="S31" s="206">
        <v>10.96</v>
      </c>
      <c r="T31" s="206">
        <v>0</v>
      </c>
      <c r="U31" s="206">
        <v>39.68</v>
      </c>
      <c r="V31" s="206">
        <v>4.9000000000000004</v>
      </c>
      <c r="W31" s="206">
        <v>8.94</v>
      </c>
      <c r="X31" s="206">
        <v>41.46</v>
      </c>
      <c r="Y31" s="206">
        <v>0</v>
      </c>
      <c r="Z31" s="206">
        <v>111.67</v>
      </c>
      <c r="AA31" s="206">
        <v>25.25</v>
      </c>
      <c r="AB31" s="206">
        <v>0</v>
      </c>
      <c r="AC31" s="206">
        <v>15.62</v>
      </c>
      <c r="AD31" s="206">
        <v>0</v>
      </c>
      <c r="AE31" s="206">
        <v>0</v>
      </c>
      <c r="AF31" s="206">
        <v>0</v>
      </c>
      <c r="AG31" s="206">
        <v>0</v>
      </c>
      <c r="AH31" s="206">
        <v>5.66</v>
      </c>
      <c r="AI31" s="206">
        <v>0</v>
      </c>
      <c r="AJ31" s="206">
        <v>0</v>
      </c>
      <c r="AK31" s="206">
        <v>81.96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5.84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489.83</v>
      </c>
      <c r="L32" s="206">
        <v>6.03</v>
      </c>
      <c r="M32" s="206">
        <v>60.16</v>
      </c>
      <c r="N32" s="206">
        <v>49.1</v>
      </c>
      <c r="O32" s="206">
        <v>69.290000000000006</v>
      </c>
      <c r="P32" s="206">
        <v>23.29</v>
      </c>
      <c r="Q32" s="206">
        <v>9.07</v>
      </c>
      <c r="R32" s="206">
        <v>17.57</v>
      </c>
      <c r="S32" s="206">
        <v>10.96</v>
      </c>
      <c r="T32" s="206">
        <v>0</v>
      </c>
      <c r="U32" s="206">
        <v>39.68</v>
      </c>
      <c r="V32" s="206">
        <v>4.9000000000000004</v>
      </c>
      <c r="W32" s="206">
        <v>8.94</v>
      </c>
      <c r="X32" s="206">
        <v>41.46</v>
      </c>
      <c r="Y32" s="206">
        <v>0</v>
      </c>
      <c r="Z32" s="206">
        <v>111.67</v>
      </c>
      <c r="AA32" s="206">
        <v>25.25</v>
      </c>
      <c r="AB32" s="206">
        <v>0</v>
      </c>
      <c r="AC32" s="206">
        <v>15.62</v>
      </c>
      <c r="AD32" s="206">
        <v>0</v>
      </c>
      <c r="AE32" s="206">
        <v>0</v>
      </c>
      <c r="AF32" s="206">
        <v>0</v>
      </c>
      <c r="AG32" s="206">
        <v>0</v>
      </c>
      <c r="AH32" s="206">
        <v>5.66</v>
      </c>
      <c r="AI32" s="206">
        <v>0</v>
      </c>
      <c r="AJ32" s="206">
        <v>0</v>
      </c>
      <c r="AK32" s="206">
        <v>75.37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15.91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489.83</v>
      </c>
      <c r="L33" s="206">
        <v>6.03</v>
      </c>
      <c r="M33" s="206">
        <v>60.16</v>
      </c>
      <c r="N33" s="206">
        <v>49.1</v>
      </c>
      <c r="O33" s="206">
        <v>69.290000000000006</v>
      </c>
      <c r="P33" s="206">
        <v>23.29</v>
      </c>
      <c r="Q33" s="206">
        <v>9.07</v>
      </c>
      <c r="R33" s="206">
        <v>17.57</v>
      </c>
      <c r="S33" s="206">
        <v>10.96</v>
      </c>
      <c r="T33" s="206">
        <v>0</v>
      </c>
      <c r="U33" s="206">
        <v>39.68</v>
      </c>
      <c r="V33" s="206">
        <v>4.9000000000000004</v>
      </c>
      <c r="W33" s="206">
        <v>11.44</v>
      </c>
      <c r="X33" s="206">
        <v>55.07</v>
      </c>
      <c r="Y33" s="206">
        <v>0</v>
      </c>
      <c r="Z33" s="206">
        <v>111.67</v>
      </c>
      <c r="AA33" s="206">
        <v>25.25</v>
      </c>
      <c r="AB33" s="206">
        <v>0</v>
      </c>
      <c r="AC33" s="206">
        <v>15.62</v>
      </c>
      <c r="AD33" s="206">
        <v>0</v>
      </c>
      <c r="AE33" s="206">
        <v>0</v>
      </c>
      <c r="AF33" s="206">
        <v>0</v>
      </c>
      <c r="AG33" s="206">
        <v>0</v>
      </c>
      <c r="AH33" s="206">
        <v>5.66</v>
      </c>
      <c r="AI33" s="206">
        <v>0</v>
      </c>
      <c r="AJ33" s="206">
        <v>0</v>
      </c>
      <c r="AK33" s="206">
        <v>75.37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31.28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489.83</v>
      </c>
      <c r="L34" s="206">
        <v>6.03</v>
      </c>
      <c r="M34" s="206">
        <v>60.16</v>
      </c>
      <c r="N34" s="206">
        <v>49.1</v>
      </c>
      <c r="O34" s="206">
        <v>69.290000000000006</v>
      </c>
      <c r="P34" s="206">
        <v>23.29</v>
      </c>
      <c r="Q34" s="206">
        <v>9.07</v>
      </c>
      <c r="R34" s="206">
        <v>17.57</v>
      </c>
      <c r="S34" s="206">
        <v>10.96</v>
      </c>
      <c r="T34" s="206">
        <v>0</v>
      </c>
      <c r="U34" s="206">
        <v>39.68</v>
      </c>
      <c r="V34" s="206">
        <v>4.9000000000000004</v>
      </c>
      <c r="W34" s="206">
        <v>12.96</v>
      </c>
      <c r="X34" s="206">
        <v>55.07</v>
      </c>
      <c r="Y34" s="206">
        <v>0</v>
      </c>
      <c r="Z34" s="206">
        <v>111.67</v>
      </c>
      <c r="AA34" s="206">
        <v>25.25</v>
      </c>
      <c r="AB34" s="206">
        <v>0</v>
      </c>
      <c r="AC34" s="206">
        <v>15.62</v>
      </c>
      <c r="AD34" s="206">
        <v>0</v>
      </c>
      <c r="AE34" s="206">
        <v>0</v>
      </c>
      <c r="AF34" s="206">
        <v>0</v>
      </c>
      <c r="AG34" s="206">
        <v>0</v>
      </c>
      <c r="AH34" s="206">
        <v>5.66</v>
      </c>
      <c r="AI34" s="206">
        <v>0</v>
      </c>
      <c r="AJ34" s="206">
        <v>0</v>
      </c>
      <c r="AK34" s="206">
        <v>75.37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489.83</v>
      </c>
      <c r="L35" s="206">
        <v>6.03</v>
      </c>
      <c r="M35" s="206">
        <v>60.16</v>
      </c>
      <c r="N35" s="206">
        <v>49.1</v>
      </c>
      <c r="O35" s="206">
        <v>69.290000000000006</v>
      </c>
      <c r="P35" s="206">
        <v>23.29</v>
      </c>
      <c r="Q35" s="206">
        <v>9.07</v>
      </c>
      <c r="R35" s="206">
        <v>17.57</v>
      </c>
      <c r="S35" s="206">
        <v>10.96</v>
      </c>
      <c r="T35" s="206">
        <v>0</v>
      </c>
      <c r="U35" s="206">
        <v>40.270000000000003</v>
      </c>
      <c r="V35" s="206">
        <v>4.9000000000000004</v>
      </c>
      <c r="W35" s="206">
        <v>12.97</v>
      </c>
      <c r="X35" s="206">
        <v>41.46</v>
      </c>
      <c r="Y35" s="206">
        <v>0</v>
      </c>
      <c r="Z35" s="206">
        <v>111.67</v>
      </c>
      <c r="AA35" s="206">
        <v>25.25</v>
      </c>
      <c r="AB35" s="206">
        <v>0</v>
      </c>
      <c r="AC35" s="206">
        <v>15.62</v>
      </c>
      <c r="AD35" s="206">
        <v>0</v>
      </c>
      <c r="AE35" s="206">
        <v>0</v>
      </c>
      <c r="AF35" s="206">
        <v>0</v>
      </c>
      <c r="AG35" s="206">
        <v>0</v>
      </c>
      <c r="AH35" s="206">
        <v>5.66</v>
      </c>
      <c r="AI35" s="206">
        <v>0</v>
      </c>
      <c r="AJ35" s="206">
        <v>0</v>
      </c>
      <c r="AK35" s="206">
        <v>75.37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489.83</v>
      </c>
      <c r="L36" s="206">
        <v>6.03</v>
      </c>
      <c r="M36" s="206">
        <v>60.16</v>
      </c>
      <c r="N36" s="206">
        <v>49.1</v>
      </c>
      <c r="O36" s="206">
        <v>69.290000000000006</v>
      </c>
      <c r="P36" s="206">
        <v>23.29</v>
      </c>
      <c r="Q36" s="206">
        <v>9.07</v>
      </c>
      <c r="R36" s="206">
        <v>17.57</v>
      </c>
      <c r="S36" s="206">
        <v>10.96</v>
      </c>
      <c r="T36" s="206">
        <v>0</v>
      </c>
      <c r="U36" s="206">
        <v>40.369999999999997</v>
      </c>
      <c r="V36" s="206">
        <v>4.9000000000000004</v>
      </c>
      <c r="W36" s="206">
        <v>9.76</v>
      </c>
      <c r="X36" s="206">
        <v>41.46</v>
      </c>
      <c r="Y36" s="206">
        <v>0</v>
      </c>
      <c r="Z36" s="206">
        <v>111.67</v>
      </c>
      <c r="AA36" s="206">
        <v>25.25</v>
      </c>
      <c r="AB36" s="206">
        <v>0</v>
      </c>
      <c r="AC36" s="206">
        <v>15.62</v>
      </c>
      <c r="AD36" s="206">
        <v>0</v>
      </c>
      <c r="AE36" s="206">
        <v>0</v>
      </c>
      <c r="AF36" s="206">
        <v>0</v>
      </c>
      <c r="AG36" s="206">
        <v>0</v>
      </c>
      <c r="AH36" s="206">
        <v>5.66</v>
      </c>
      <c r="AI36" s="206">
        <v>0</v>
      </c>
      <c r="AJ36" s="206">
        <v>0</v>
      </c>
      <c r="AK36" s="206">
        <v>75.37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489.83</v>
      </c>
      <c r="L37" s="206">
        <v>6.03</v>
      </c>
      <c r="M37" s="206">
        <v>60.16</v>
      </c>
      <c r="N37" s="206">
        <v>49.1</v>
      </c>
      <c r="O37" s="206">
        <v>69.290000000000006</v>
      </c>
      <c r="P37" s="206">
        <v>23.29</v>
      </c>
      <c r="Q37" s="206">
        <v>9.07</v>
      </c>
      <c r="R37" s="206">
        <v>17.57</v>
      </c>
      <c r="S37" s="206">
        <v>10.96</v>
      </c>
      <c r="T37" s="206">
        <v>0</v>
      </c>
      <c r="U37" s="206">
        <v>40.369999999999997</v>
      </c>
      <c r="V37" s="206">
        <v>4.9000000000000004</v>
      </c>
      <c r="W37" s="206">
        <v>9.76</v>
      </c>
      <c r="X37" s="206">
        <v>41.46</v>
      </c>
      <c r="Y37" s="206">
        <v>0</v>
      </c>
      <c r="Z37" s="206">
        <v>111.67</v>
      </c>
      <c r="AA37" s="206">
        <v>25.25</v>
      </c>
      <c r="AB37" s="206">
        <v>0</v>
      </c>
      <c r="AC37" s="206">
        <v>15.62</v>
      </c>
      <c r="AD37" s="206">
        <v>0</v>
      </c>
      <c r="AE37" s="206">
        <v>0</v>
      </c>
      <c r="AF37" s="206">
        <v>0</v>
      </c>
      <c r="AG37" s="206">
        <v>0</v>
      </c>
      <c r="AH37" s="206">
        <v>5.66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489.83</v>
      </c>
      <c r="L38" s="206">
        <v>6.03</v>
      </c>
      <c r="M38" s="206">
        <v>60.16</v>
      </c>
      <c r="N38" s="206">
        <v>49.1</v>
      </c>
      <c r="O38" s="206">
        <v>69.290000000000006</v>
      </c>
      <c r="P38" s="206">
        <v>23.29</v>
      </c>
      <c r="Q38" s="206">
        <v>9.07</v>
      </c>
      <c r="R38" s="206">
        <v>17.57</v>
      </c>
      <c r="S38" s="206">
        <v>10.96</v>
      </c>
      <c r="T38" s="206">
        <v>0</v>
      </c>
      <c r="U38" s="206">
        <v>40.369999999999997</v>
      </c>
      <c r="V38" s="206">
        <v>4.9000000000000004</v>
      </c>
      <c r="W38" s="206">
        <v>9.76</v>
      </c>
      <c r="X38" s="206">
        <v>41.46</v>
      </c>
      <c r="Y38" s="206">
        <v>0</v>
      </c>
      <c r="Z38" s="206">
        <v>111.67</v>
      </c>
      <c r="AA38" s="206">
        <v>25.25</v>
      </c>
      <c r="AB38" s="206">
        <v>0</v>
      </c>
      <c r="AC38" s="206">
        <v>14.85</v>
      </c>
      <c r="AD38" s="206">
        <v>0</v>
      </c>
      <c r="AE38" s="206">
        <v>0</v>
      </c>
      <c r="AF38" s="206">
        <v>0</v>
      </c>
      <c r="AG38" s="206">
        <v>0</v>
      </c>
      <c r="AH38" s="206">
        <v>5.66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489.83</v>
      </c>
      <c r="L39" s="206">
        <v>6.03</v>
      </c>
      <c r="M39" s="206">
        <v>60.16</v>
      </c>
      <c r="N39" s="206">
        <v>49.1</v>
      </c>
      <c r="O39" s="206">
        <v>69.290000000000006</v>
      </c>
      <c r="P39" s="206">
        <v>23.29</v>
      </c>
      <c r="Q39" s="206">
        <v>9.07</v>
      </c>
      <c r="R39" s="206">
        <v>17.57</v>
      </c>
      <c r="S39" s="206">
        <v>10.96</v>
      </c>
      <c r="T39" s="206">
        <v>0</v>
      </c>
      <c r="U39" s="206">
        <v>40.369999999999997</v>
      </c>
      <c r="V39" s="206">
        <v>4.9000000000000004</v>
      </c>
      <c r="W39" s="206">
        <v>9.76</v>
      </c>
      <c r="X39" s="206">
        <v>41.46</v>
      </c>
      <c r="Y39" s="206">
        <v>0</v>
      </c>
      <c r="Z39" s="206">
        <v>111.67</v>
      </c>
      <c r="AA39" s="206">
        <v>25.25</v>
      </c>
      <c r="AB39" s="206">
        <v>0</v>
      </c>
      <c r="AC39" s="206">
        <v>14.85</v>
      </c>
      <c r="AD39" s="206">
        <v>0</v>
      </c>
      <c r="AE39" s="206">
        <v>0</v>
      </c>
      <c r="AF39" s="206">
        <v>0</v>
      </c>
      <c r="AG39" s="206">
        <v>0</v>
      </c>
      <c r="AH39" s="206">
        <v>5.66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489.83</v>
      </c>
      <c r="L40" s="206">
        <v>6.03</v>
      </c>
      <c r="M40" s="206">
        <v>60.16</v>
      </c>
      <c r="N40" s="206">
        <v>49.1</v>
      </c>
      <c r="O40" s="206">
        <v>69.290000000000006</v>
      </c>
      <c r="P40" s="206">
        <v>23.29</v>
      </c>
      <c r="Q40" s="206">
        <v>9.07</v>
      </c>
      <c r="R40" s="206">
        <v>17.57</v>
      </c>
      <c r="S40" s="206">
        <v>10.96</v>
      </c>
      <c r="T40" s="206">
        <v>0</v>
      </c>
      <c r="U40" s="206">
        <v>40.369999999999997</v>
      </c>
      <c r="V40" s="206">
        <v>4.9000000000000004</v>
      </c>
      <c r="W40" s="206">
        <v>9.76</v>
      </c>
      <c r="X40" s="206">
        <v>41.46</v>
      </c>
      <c r="Y40" s="206">
        <v>0</v>
      </c>
      <c r="Z40" s="206">
        <v>111.67</v>
      </c>
      <c r="AA40" s="206">
        <v>25.25</v>
      </c>
      <c r="AB40" s="206">
        <v>0</v>
      </c>
      <c r="AC40" s="206">
        <v>14.85</v>
      </c>
      <c r="AD40" s="206">
        <v>0</v>
      </c>
      <c r="AE40" s="206">
        <v>0</v>
      </c>
      <c r="AF40" s="206">
        <v>0</v>
      </c>
      <c r="AG40" s="206">
        <v>0</v>
      </c>
      <c r="AH40" s="206">
        <v>11.32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489.83</v>
      </c>
      <c r="L41" s="206">
        <v>6.03</v>
      </c>
      <c r="M41" s="206">
        <v>60.16</v>
      </c>
      <c r="N41" s="206">
        <v>49.1</v>
      </c>
      <c r="O41" s="206">
        <v>69.290000000000006</v>
      </c>
      <c r="P41" s="206">
        <v>23.29</v>
      </c>
      <c r="Q41" s="206">
        <v>9.07</v>
      </c>
      <c r="R41" s="206">
        <v>17.57</v>
      </c>
      <c r="S41" s="206">
        <v>10.96</v>
      </c>
      <c r="T41" s="206">
        <v>0</v>
      </c>
      <c r="U41" s="206">
        <v>42.21</v>
      </c>
      <c r="V41" s="206">
        <v>4.9000000000000004</v>
      </c>
      <c r="W41" s="206">
        <v>9.76</v>
      </c>
      <c r="X41" s="206">
        <v>41.46</v>
      </c>
      <c r="Y41" s="206">
        <v>0</v>
      </c>
      <c r="Z41" s="206">
        <v>111.67</v>
      </c>
      <c r="AA41" s="206">
        <v>25.25</v>
      </c>
      <c r="AB41" s="206">
        <v>0</v>
      </c>
      <c r="AC41" s="206">
        <v>14.85</v>
      </c>
      <c r="AD41" s="206">
        <v>0</v>
      </c>
      <c r="AE41" s="206">
        <v>0</v>
      </c>
      <c r="AF41" s="206">
        <v>0</v>
      </c>
      <c r="AG41" s="206">
        <v>0</v>
      </c>
      <c r="AH41" s="206">
        <v>11.32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489.83</v>
      </c>
      <c r="L42" s="206">
        <v>6.03</v>
      </c>
      <c r="M42" s="206">
        <v>60.16</v>
      </c>
      <c r="N42" s="206">
        <v>49.1</v>
      </c>
      <c r="O42" s="206">
        <v>69.290000000000006</v>
      </c>
      <c r="P42" s="206">
        <v>23.29</v>
      </c>
      <c r="Q42" s="206">
        <v>9.07</v>
      </c>
      <c r="R42" s="206">
        <v>17.57</v>
      </c>
      <c r="S42" s="206">
        <v>10.96</v>
      </c>
      <c r="T42" s="206">
        <v>0</v>
      </c>
      <c r="U42" s="206">
        <v>44.29</v>
      </c>
      <c r="V42" s="206">
        <v>4.9000000000000004</v>
      </c>
      <c r="W42" s="206">
        <v>9.76</v>
      </c>
      <c r="X42" s="206">
        <v>41.46</v>
      </c>
      <c r="Y42" s="206">
        <v>0</v>
      </c>
      <c r="Z42" s="206">
        <v>111.67</v>
      </c>
      <c r="AA42" s="206">
        <v>25.25</v>
      </c>
      <c r="AB42" s="206">
        <v>0</v>
      </c>
      <c r="AC42" s="206">
        <v>14.85</v>
      </c>
      <c r="AD42" s="206">
        <v>0</v>
      </c>
      <c r="AE42" s="206">
        <v>0</v>
      </c>
      <c r="AF42" s="206">
        <v>0</v>
      </c>
      <c r="AG42" s="206">
        <v>0</v>
      </c>
      <c r="AH42" s="206">
        <v>11.32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489.83</v>
      </c>
      <c r="L43" s="206">
        <v>6.03</v>
      </c>
      <c r="M43" s="206">
        <v>60.16</v>
      </c>
      <c r="N43" s="206">
        <v>49.1</v>
      </c>
      <c r="O43" s="206">
        <v>69.290000000000006</v>
      </c>
      <c r="P43" s="206">
        <v>23.29</v>
      </c>
      <c r="Q43" s="206">
        <v>9.07</v>
      </c>
      <c r="R43" s="206">
        <v>17.57</v>
      </c>
      <c r="S43" s="206">
        <v>10.96</v>
      </c>
      <c r="T43" s="206">
        <v>0</v>
      </c>
      <c r="U43" s="206">
        <v>45.75</v>
      </c>
      <c r="V43" s="206">
        <v>4.9000000000000004</v>
      </c>
      <c r="W43" s="206">
        <v>9.76</v>
      </c>
      <c r="X43" s="206">
        <v>41.46</v>
      </c>
      <c r="Y43" s="206">
        <v>0</v>
      </c>
      <c r="Z43" s="206">
        <v>111.67</v>
      </c>
      <c r="AA43" s="206">
        <v>25.25</v>
      </c>
      <c r="AB43" s="206">
        <v>0</v>
      </c>
      <c r="AC43" s="206">
        <v>14.85</v>
      </c>
      <c r="AD43" s="206">
        <v>0</v>
      </c>
      <c r="AE43" s="206">
        <v>0</v>
      </c>
      <c r="AF43" s="206">
        <v>0</v>
      </c>
      <c r="AG43" s="206">
        <v>0</v>
      </c>
      <c r="AH43" s="206">
        <v>11.32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448.9</v>
      </c>
      <c r="L44" s="206">
        <v>6.03</v>
      </c>
      <c r="M44" s="206">
        <v>60.16</v>
      </c>
      <c r="N44" s="206">
        <v>49.1</v>
      </c>
      <c r="O44" s="206">
        <v>69.290000000000006</v>
      </c>
      <c r="P44" s="206">
        <v>23.29</v>
      </c>
      <c r="Q44" s="206">
        <v>9.07</v>
      </c>
      <c r="R44" s="206">
        <v>17.57</v>
      </c>
      <c r="S44" s="206">
        <v>10.96</v>
      </c>
      <c r="T44" s="206">
        <v>0</v>
      </c>
      <c r="U44" s="206">
        <v>46.55</v>
      </c>
      <c r="V44" s="206">
        <v>4.9000000000000004</v>
      </c>
      <c r="W44" s="206">
        <v>9.76</v>
      </c>
      <c r="X44" s="206">
        <v>41.46</v>
      </c>
      <c r="Y44" s="206">
        <v>0</v>
      </c>
      <c r="Z44" s="206">
        <v>111.67</v>
      </c>
      <c r="AA44" s="206">
        <v>25.25</v>
      </c>
      <c r="AB44" s="206">
        <v>0</v>
      </c>
      <c r="AC44" s="206">
        <v>14.85</v>
      </c>
      <c r="AD44" s="206">
        <v>0</v>
      </c>
      <c r="AE44" s="206">
        <v>0</v>
      </c>
      <c r="AF44" s="206">
        <v>0</v>
      </c>
      <c r="AG44" s="206">
        <v>0</v>
      </c>
      <c r="AH44" s="206">
        <v>11.32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407.96</v>
      </c>
      <c r="L45" s="206">
        <v>6.03</v>
      </c>
      <c r="M45" s="206">
        <v>60.16</v>
      </c>
      <c r="N45" s="206">
        <v>49.1</v>
      </c>
      <c r="O45" s="206">
        <v>69.290000000000006</v>
      </c>
      <c r="P45" s="206">
        <v>23.29</v>
      </c>
      <c r="Q45" s="206">
        <v>9.07</v>
      </c>
      <c r="R45" s="206">
        <v>17.57</v>
      </c>
      <c r="S45" s="206">
        <v>10.96</v>
      </c>
      <c r="T45" s="206">
        <v>0</v>
      </c>
      <c r="U45" s="206">
        <v>47.75</v>
      </c>
      <c r="V45" s="206">
        <v>4.9000000000000004</v>
      </c>
      <c r="W45" s="206">
        <v>10.42</v>
      </c>
      <c r="X45" s="206">
        <v>41.46</v>
      </c>
      <c r="Y45" s="206">
        <v>0</v>
      </c>
      <c r="Z45" s="206">
        <v>111.67</v>
      </c>
      <c r="AA45" s="206">
        <v>25.25</v>
      </c>
      <c r="AB45" s="206">
        <v>0</v>
      </c>
      <c r="AC45" s="206">
        <v>14.85</v>
      </c>
      <c r="AD45" s="206">
        <v>0</v>
      </c>
      <c r="AE45" s="206">
        <v>0</v>
      </c>
      <c r="AF45" s="206">
        <v>0</v>
      </c>
      <c r="AG45" s="206">
        <v>0</v>
      </c>
      <c r="AH45" s="206">
        <v>11.32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367.01</v>
      </c>
      <c r="L46" s="206">
        <v>6.03</v>
      </c>
      <c r="M46" s="206">
        <v>60.16</v>
      </c>
      <c r="N46" s="206">
        <v>49.1</v>
      </c>
      <c r="O46" s="206">
        <v>69.290000000000006</v>
      </c>
      <c r="P46" s="206">
        <v>23.29</v>
      </c>
      <c r="Q46" s="206">
        <v>9.07</v>
      </c>
      <c r="R46" s="206">
        <v>17.57</v>
      </c>
      <c r="S46" s="206">
        <v>10.96</v>
      </c>
      <c r="T46" s="206">
        <v>0</v>
      </c>
      <c r="U46" s="206">
        <v>49.24</v>
      </c>
      <c r="V46" s="206">
        <v>4.9000000000000004</v>
      </c>
      <c r="W46" s="206">
        <v>11.17</v>
      </c>
      <c r="X46" s="206">
        <v>41.46</v>
      </c>
      <c r="Y46" s="206">
        <v>0</v>
      </c>
      <c r="Z46" s="206">
        <v>111.67</v>
      </c>
      <c r="AA46" s="206">
        <v>25.25</v>
      </c>
      <c r="AB46" s="206">
        <v>0</v>
      </c>
      <c r="AC46" s="206">
        <v>14.85</v>
      </c>
      <c r="AD46" s="206">
        <v>0</v>
      </c>
      <c r="AE46" s="206">
        <v>0</v>
      </c>
      <c r="AF46" s="206">
        <v>0</v>
      </c>
      <c r="AG46" s="206">
        <v>0</v>
      </c>
      <c r="AH46" s="206">
        <v>16.97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351.08</v>
      </c>
      <c r="L47" s="206">
        <v>6.03</v>
      </c>
      <c r="M47" s="206">
        <v>60.16</v>
      </c>
      <c r="N47" s="206">
        <v>49.1</v>
      </c>
      <c r="O47" s="206">
        <v>69.290000000000006</v>
      </c>
      <c r="P47" s="206">
        <v>23.29</v>
      </c>
      <c r="Q47" s="206">
        <v>9.07</v>
      </c>
      <c r="R47" s="206">
        <v>17.57</v>
      </c>
      <c r="S47" s="206">
        <v>10.96</v>
      </c>
      <c r="T47" s="206">
        <v>0</v>
      </c>
      <c r="U47" s="206">
        <v>49.6</v>
      </c>
      <c r="V47" s="206">
        <v>4.9000000000000004</v>
      </c>
      <c r="W47" s="206">
        <v>19.53</v>
      </c>
      <c r="X47" s="206">
        <v>53.23</v>
      </c>
      <c r="Y47" s="206">
        <v>0</v>
      </c>
      <c r="Z47" s="206">
        <v>111.67</v>
      </c>
      <c r="AA47" s="206">
        <v>25.27</v>
      </c>
      <c r="AB47" s="206">
        <v>0</v>
      </c>
      <c r="AC47" s="206">
        <v>14.85</v>
      </c>
      <c r="AD47" s="206">
        <v>0</v>
      </c>
      <c r="AE47" s="206">
        <v>0</v>
      </c>
      <c r="AF47" s="206">
        <v>0</v>
      </c>
      <c r="AG47" s="206">
        <v>0</v>
      </c>
      <c r="AH47" s="206">
        <v>16.97</v>
      </c>
      <c r="AI47" s="206">
        <v>0</v>
      </c>
      <c r="AJ47" s="206">
        <v>0</v>
      </c>
      <c r="AK47" s="206">
        <v>75.37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351.08</v>
      </c>
      <c r="L48" s="206">
        <v>6.03</v>
      </c>
      <c r="M48" s="206">
        <v>60.16</v>
      </c>
      <c r="N48" s="206">
        <v>49.1</v>
      </c>
      <c r="O48" s="206">
        <v>69.290000000000006</v>
      </c>
      <c r="P48" s="206">
        <v>23.29</v>
      </c>
      <c r="Q48" s="206">
        <v>9.07</v>
      </c>
      <c r="R48" s="206">
        <v>17.57</v>
      </c>
      <c r="S48" s="206">
        <v>10.96</v>
      </c>
      <c r="T48" s="206">
        <v>0</v>
      </c>
      <c r="U48" s="206">
        <v>49.6</v>
      </c>
      <c r="V48" s="206">
        <v>4.9000000000000004</v>
      </c>
      <c r="W48" s="206">
        <v>19.53</v>
      </c>
      <c r="X48" s="206">
        <v>53.23</v>
      </c>
      <c r="Y48" s="206">
        <v>0</v>
      </c>
      <c r="Z48" s="206">
        <v>111.67</v>
      </c>
      <c r="AA48" s="206">
        <v>25.27</v>
      </c>
      <c r="AB48" s="206">
        <v>0</v>
      </c>
      <c r="AC48" s="206">
        <v>14.85</v>
      </c>
      <c r="AD48" s="206">
        <v>0</v>
      </c>
      <c r="AE48" s="206">
        <v>0</v>
      </c>
      <c r="AF48" s="206">
        <v>0</v>
      </c>
      <c r="AG48" s="206">
        <v>0</v>
      </c>
      <c r="AH48" s="206">
        <v>16.97</v>
      </c>
      <c r="AI48" s="206">
        <v>0</v>
      </c>
      <c r="AJ48" s="206">
        <v>0</v>
      </c>
      <c r="AK48" s="206">
        <v>75.37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351.08</v>
      </c>
      <c r="L49" s="206">
        <v>6.03</v>
      </c>
      <c r="M49" s="206">
        <v>60.16</v>
      </c>
      <c r="N49" s="206">
        <v>49.1</v>
      </c>
      <c r="O49" s="206">
        <v>69.290000000000006</v>
      </c>
      <c r="P49" s="206">
        <v>23.29</v>
      </c>
      <c r="Q49" s="206">
        <v>9.07</v>
      </c>
      <c r="R49" s="206">
        <v>17.57</v>
      </c>
      <c r="S49" s="206">
        <v>10.96</v>
      </c>
      <c r="T49" s="206">
        <v>0</v>
      </c>
      <c r="U49" s="206">
        <v>49.6</v>
      </c>
      <c r="V49" s="206">
        <v>4.9000000000000004</v>
      </c>
      <c r="W49" s="206">
        <v>19.53</v>
      </c>
      <c r="X49" s="206">
        <v>53.23</v>
      </c>
      <c r="Y49" s="206">
        <v>0</v>
      </c>
      <c r="Z49" s="206">
        <v>111.67</v>
      </c>
      <c r="AA49" s="206">
        <v>25.27</v>
      </c>
      <c r="AB49" s="206">
        <v>0</v>
      </c>
      <c r="AC49" s="206">
        <v>14.85</v>
      </c>
      <c r="AD49" s="206">
        <v>0</v>
      </c>
      <c r="AE49" s="206">
        <v>0</v>
      </c>
      <c r="AF49" s="206">
        <v>0</v>
      </c>
      <c r="AG49" s="206">
        <v>0</v>
      </c>
      <c r="AH49" s="206">
        <v>16.97</v>
      </c>
      <c r="AI49" s="206">
        <v>0</v>
      </c>
      <c r="AJ49" s="206">
        <v>0</v>
      </c>
      <c r="AK49" s="206">
        <v>75.37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351.08</v>
      </c>
      <c r="L50" s="206">
        <v>6.03</v>
      </c>
      <c r="M50" s="206">
        <v>60.16</v>
      </c>
      <c r="N50" s="206">
        <v>49.1</v>
      </c>
      <c r="O50" s="206">
        <v>69.290000000000006</v>
      </c>
      <c r="P50" s="206">
        <v>23.29</v>
      </c>
      <c r="Q50" s="206">
        <v>9.07</v>
      </c>
      <c r="R50" s="206">
        <v>17.57</v>
      </c>
      <c r="S50" s="206">
        <v>10.96</v>
      </c>
      <c r="T50" s="206">
        <v>0</v>
      </c>
      <c r="U50" s="206">
        <v>49.6</v>
      </c>
      <c r="V50" s="206">
        <v>4.9000000000000004</v>
      </c>
      <c r="W50" s="206">
        <v>19.5</v>
      </c>
      <c r="X50" s="206">
        <v>53.23</v>
      </c>
      <c r="Y50" s="206">
        <v>0</v>
      </c>
      <c r="Z50" s="206">
        <v>111.67</v>
      </c>
      <c r="AA50" s="206">
        <v>25.27</v>
      </c>
      <c r="AB50" s="206">
        <v>0</v>
      </c>
      <c r="AC50" s="206">
        <v>14.85</v>
      </c>
      <c r="AD50" s="206">
        <v>0</v>
      </c>
      <c r="AE50" s="206">
        <v>0</v>
      </c>
      <c r="AF50" s="206">
        <v>0</v>
      </c>
      <c r="AG50" s="206">
        <v>0</v>
      </c>
      <c r="AH50" s="206">
        <v>16.97</v>
      </c>
      <c r="AI50" s="206">
        <v>0</v>
      </c>
      <c r="AJ50" s="206">
        <v>0</v>
      </c>
      <c r="AK50" s="206">
        <v>75.37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351.08</v>
      </c>
      <c r="L51" s="206">
        <v>6.03</v>
      </c>
      <c r="M51" s="206">
        <v>60.16</v>
      </c>
      <c r="N51" s="206">
        <v>49.1</v>
      </c>
      <c r="O51" s="206">
        <v>69.290000000000006</v>
      </c>
      <c r="P51" s="206">
        <v>23.29</v>
      </c>
      <c r="Q51" s="206">
        <v>9.07</v>
      </c>
      <c r="R51" s="206">
        <v>17.559999999999999</v>
      </c>
      <c r="S51" s="206">
        <v>10.96</v>
      </c>
      <c r="T51" s="206">
        <v>0</v>
      </c>
      <c r="U51" s="206">
        <v>49.6</v>
      </c>
      <c r="V51" s="206">
        <v>4.9000000000000004</v>
      </c>
      <c r="W51" s="206">
        <v>19.5</v>
      </c>
      <c r="X51" s="206">
        <v>53.33</v>
      </c>
      <c r="Y51" s="206">
        <v>0</v>
      </c>
      <c r="Z51" s="206">
        <v>111.67</v>
      </c>
      <c r="AA51" s="206">
        <v>25.27</v>
      </c>
      <c r="AB51" s="206">
        <v>0</v>
      </c>
      <c r="AC51" s="206">
        <v>14.85</v>
      </c>
      <c r="AD51" s="206">
        <v>0</v>
      </c>
      <c r="AE51" s="206">
        <v>0</v>
      </c>
      <c r="AF51" s="206">
        <v>0</v>
      </c>
      <c r="AG51" s="206">
        <v>0</v>
      </c>
      <c r="AH51" s="206">
        <v>16.97</v>
      </c>
      <c r="AI51" s="206">
        <v>0</v>
      </c>
      <c r="AJ51" s="206">
        <v>0</v>
      </c>
      <c r="AK51" s="206">
        <v>81.96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351.08</v>
      </c>
      <c r="L52" s="206">
        <v>6.03</v>
      </c>
      <c r="M52" s="206">
        <v>60.16</v>
      </c>
      <c r="N52" s="206">
        <v>49.1</v>
      </c>
      <c r="O52" s="206">
        <v>69.290000000000006</v>
      </c>
      <c r="P52" s="206">
        <v>23.29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49.6</v>
      </c>
      <c r="V52" s="206">
        <v>4.9000000000000004</v>
      </c>
      <c r="W52" s="206">
        <v>19.5</v>
      </c>
      <c r="X52" s="206">
        <v>53.33</v>
      </c>
      <c r="Y52" s="206">
        <v>0</v>
      </c>
      <c r="Z52" s="206">
        <v>111.67</v>
      </c>
      <c r="AA52" s="206">
        <v>25.27</v>
      </c>
      <c r="AB52" s="206">
        <v>0</v>
      </c>
      <c r="AC52" s="206">
        <v>14.85</v>
      </c>
      <c r="AD52" s="206">
        <v>0</v>
      </c>
      <c r="AE52" s="206">
        <v>0</v>
      </c>
      <c r="AF52" s="206">
        <v>0</v>
      </c>
      <c r="AG52" s="206">
        <v>0</v>
      </c>
      <c r="AH52" s="206">
        <v>16.97</v>
      </c>
      <c r="AI52" s="206">
        <v>0</v>
      </c>
      <c r="AJ52" s="206">
        <v>0</v>
      </c>
      <c r="AK52" s="206">
        <v>81.96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351.08</v>
      </c>
      <c r="L53" s="206">
        <v>6.03</v>
      </c>
      <c r="M53" s="206">
        <v>60.16</v>
      </c>
      <c r="N53" s="206">
        <v>49.1</v>
      </c>
      <c r="O53" s="206">
        <v>69.290000000000006</v>
      </c>
      <c r="P53" s="206">
        <v>23.29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49.6</v>
      </c>
      <c r="V53" s="206">
        <v>4.9000000000000004</v>
      </c>
      <c r="W53" s="206">
        <v>19.53</v>
      </c>
      <c r="X53" s="206">
        <v>53.33</v>
      </c>
      <c r="Y53" s="206">
        <v>0</v>
      </c>
      <c r="Z53" s="206">
        <v>111.67</v>
      </c>
      <c r="AA53" s="206">
        <v>25.27</v>
      </c>
      <c r="AB53" s="206">
        <v>0</v>
      </c>
      <c r="AC53" s="206">
        <v>14.85</v>
      </c>
      <c r="AD53" s="206">
        <v>0</v>
      </c>
      <c r="AE53" s="206">
        <v>0</v>
      </c>
      <c r="AF53" s="206">
        <v>0</v>
      </c>
      <c r="AG53" s="206">
        <v>0</v>
      </c>
      <c r="AH53" s="206">
        <v>16.97</v>
      </c>
      <c r="AI53" s="206">
        <v>0</v>
      </c>
      <c r="AJ53" s="206">
        <v>0</v>
      </c>
      <c r="AK53" s="206">
        <v>81.96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351.08</v>
      </c>
      <c r="L54" s="206">
        <v>6.03</v>
      </c>
      <c r="M54" s="206">
        <v>60.16</v>
      </c>
      <c r="N54" s="206">
        <v>49.1</v>
      </c>
      <c r="O54" s="206">
        <v>69.290000000000006</v>
      </c>
      <c r="P54" s="206">
        <v>23.29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49.6</v>
      </c>
      <c r="V54" s="206">
        <v>4.9000000000000004</v>
      </c>
      <c r="W54" s="206">
        <v>19.53</v>
      </c>
      <c r="X54" s="206">
        <v>53.33</v>
      </c>
      <c r="Y54" s="206">
        <v>0</v>
      </c>
      <c r="Z54" s="206">
        <v>111.67</v>
      </c>
      <c r="AA54" s="206">
        <v>25.27</v>
      </c>
      <c r="AB54" s="206">
        <v>0</v>
      </c>
      <c r="AC54" s="206">
        <v>14.85</v>
      </c>
      <c r="AD54" s="206">
        <v>0</v>
      </c>
      <c r="AE54" s="206">
        <v>0</v>
      </c>
      <c r="AF54" s="206">
        <v>0</v>
      </c>
      <c r="AG54" s="206">
        <v>0</v>
      </c>
      <c r="AH54" s="206">
        <v>16.97</v>
      </c>
      <c r="AI54" s="206">
        <v>0</v>
      </c>
      <c r="AJ54" s="206">
        <v>0</v>
      </c>
      <c r="AK54" s="206">
        <v>81.96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334.41</v>
      </c>
      <c r="L55" s="206">
        <v>0</v>
      </c>
      <c r="M55" s="206">
        <v>60.16</v>
      </c>
      <c r="N55" s="206">
        <v>49.1</v>
      </c>
      <c r="O55" s="206">
        <v>69.290000000000006</v>
      </c>
      <c r="P55" s="206">
        <v>23.29</v>
      </c>
      <c r="Q55" s="206">
        <v>9.4700000000000006</v>
      </c>
      <c r="R55" s="206">
        <v>18.329999999999998</v>
      </c>
      <c r="S55" s="206">
        <v>11.44</v>
      </c>
      <c r="T55" s="206">
        <v>0</v>
      </c>
      <c r="U55" s="206">
        <v>49.6</v>
      </c>
      <c r="V55" s="206">
        <v>4.9000000000000004</v>
      </c>
      <c r="W55" s="206">
        <v>20.010000000000002</v>
      </c>
      <c r="X55" s="206">
        <v>62.08</v>
      </c>
      <c r="Y55" s="206">
        <v>0</v>
      </c>
      <c r="Z55" s="206">
        <v>111.67</v>
      </c>
      <c r="AA55" s="206">
        <v>26.35</v>
      </c>
      <c r="AB55" s="206">
        <v>0</v>
      </c>
      <c r="AC55" s="206">
        <v>14.85</v>
      </c>
      <c r="AD55" s="206">
        <v>0</v>
      </c>
      <c r="AE55" s="206">
        <v>0</v>
      </c>
      <c r="AF55" s="206">
        <v>0</v>
      </c>
      <c r="AG55" s="206">
        <v>0</v>
      </c>
      <c r="AH55" s="206">
        <v>16.97</v>
      </c>
      <c r="AI55" s="206">
        <v>0</v>
      </c>
      <c r="AJ55" s="206">
        <v>0</v>
      </c>
      <c r="AK55" s="206">
        <v>81.96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318.13</v>
      </c>
      <c r="L56" s="206">
        <v>0</v>
      </c>
      <c r="M56" s="206">
        <v>60.16</v>
      </c>
      <c r="N56" s="206">
        <v>49.1</v>
      </c>
      <c r="O56" s="206">
        <v>69.290000000000006</v>
      </c>
      <c r="P56" s="206">
        <v>23.29</v>
      </c>
      <c r="Q56" s="206">
        <v>9.07</v>
      </c>
      <c r="R56" s="206">
        <v>18.329999999999998</v>
      </c>
      <c r="S56" s="206">
        <v>11.44</v>
      </c>
      <c r="T56" s="206">
        <v>0</v>
      </c>
      <c r="U56" s="206">
        <v>49.6</v>
      </c>
      <c r="V56" s="206">
        <v>4.9000000000000004</v>
      </c>
      <c r="W56" s="206">
        <v>20.28</v>
      </c>
      <c r="X56" s="206">
        <v>62.08</v>
      </c>
      <c r="Y56" s="206">
        <v>0</v>
      </c>
      <c r="Z56" s="206">
        <v>111.67</v>
      </c>
      <c r="AA56" s="206">
        <v>26.35</v>
      </c>
      <c r="AB56" s="206">
        <v>0</v>
      </c>
      <c r="AC56" s="206">
        <v>14.85</v>
      </c>
      <c r="AD56" s="206">
        <v>0</v>
      </c>
      <c r="AE56" s="206">
        <v>0</v>
      </c>
      <c r="AF56" s="206">
        <v>0</v>
      </c>
      <c r="AG56" s="206">
        <v>0</v>
      </c>
      <c r="AH56" s="206">
        <v>16.97</v>
      </c>
      <c r="AI56" s="206">
        <v>0</v>
      </c>
      <c r="AJ56" s="206">
        <v>0</v>
      </c>
      <c r="AK56" s="206">
        <v>81.96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298</v>
      </c>
      <c r="L57" s="206">
        <v>0</v>
      </c>
      <c r="M57" s="206">
        <v>60.16</v>
      </c>
      <c r="N57" s="206">
        <v>49.1</v>
      </c>
      <c r="O57" s="206">
        <v>69.290000000000006</v>
      </c>
      <c r="P57" s="206">
        <v>23.29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49.6</v>
      </c>
      <c r="V57" s="206">
        <v>4.9000000000000004</v>
      </c>
      <c r="W57" s="206">
        <v>20.28</v>
      </c>
      <c r="X57" s="206">
        <v>62.08</v>
      </c>
      <c r="Y57" s="206">
        <v>0</v>
      </c>
      <c r="Z57" s="206">
        <v>111.67</v>
      </c>
      <c r="AA57" s="206">
        <v>26.35</v>
      </c>
      <c r="AB57" s="206">
        <v>0</v>
      </c>
      <c r="AC57" s="206">
        <v>14.46</v>
      </c>
      <c r="AD57" s="206">
        <v>0</v>
      </c>
      <c r="AE57" s="206">
        <v>0</v>
      </c>
      <c r="AF57" s="206">
        <v>0</v>
      </c>
      <c r="AG57" s="206">
        <v>0</v>
      </c>
      <c r="AH57" s="206">
        <v>16.97</v>
      </c>
      <c r="AI57" s="206">
        <v>0</v>
      </c>
      <c r="AJ57" s="206">
        <v>0</v>
      </c>
      <c r="AK57" s="206">
        <v>81.96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285.55</v>
      </c>
      <c r="L58" s="206">
        <v>0</v>
      </c>
      <c r="M58" s="206">
        <v>60.16</v>
      </c>
      <c r="N58" s="206">
        <v>49.1</v>
      </c>
      <c r="O58" s="206">
        <v>69.290000000000006</v>
      </c>
      <c r="P58" s="206">
        <v>23.29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49.6</v>
      </c>
      <c r="V58" s="206">
        <v>4.9000000000000004</v>
      </c>
      <c r="W58" s="206">
        <v>20.28</v>
      </c>
      <c r="X58" s="206">
        <v>62.08</v>
      </c>
      <c r="Y58" s="206">
        <v>0</v>
      </c>
      <c r="Z58" s="206">
        <v>111.67</v>
      </c>
      <c r="AA58" s="206">
        <v>26.35</v>
      </c>
      <c r="AB58" s="206">
        <v>0</v>
      </c>
      <c r="AC58" s="206">
        <v>14.46</v>
      </c>
      <c r="AD58" s="206">
        <v>0</v>
      </c>
      <c r="AE58" s="206">
        <v>0</v>
      </c>
      <c r="AF58" s="206">
        <v>0</v>
      </c>
      <c r="AG58" s="206">
        <v>0</v>
      </c>
      <c r="AH58" s="206">
        <v>16.97</v>
      </c>
      <c r="AI58" s="206">
        <v>0</v>
      </c>
      <c r="AJ58" s="206">
        <v>0</v>
      </c>
      <c r="AK58" s="206">
        <v>81.96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273.91000000000003</v>
      </c>
      <c r="L59" s="206">
        <v>0</v>
      </c>
      <c r="M59" s="206">
        <v>60.16</v>
      </c>
      <c r="N59" s="206">
        <v>49.1</v>
      </c>
      <c r="O59" s="206">
        <v>69.290000000000006</v>
      </c>
      <c r="P59" s="206">
        <v>23.29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49.6</v>
      </c>
      <c r="V59" s="206">
        <v>4.9000000000000004</v>
      </c>
      <c r="W59" s="206">
        <v>18.670000000000002</v>
      </c>
      <c r="X59" s="206">
        <v>62.08</v>
      </c>
      <c r="Y59" s="206">
        <v>0</v>
      </c>
      <c r="Z59" s="206">
        <v>111.67</v>
      </c>
      <c r="AA59" s="206">
        <v>26.35</v>
      </c>
      <c r="AB59" s="206">
        <v>0</v>
      </c>
      <c r="AC59" s="206">
        <v>14.46</v>
      </c>
      <c r="AD59" s="206">
        <v>0</v>
      </c>
      <c r="AE59" s="206">
        <v>0</v>
      </c>
      <c r="AF59" s="206">
        <v>0</v>
      </c>
      <c r="AG59" s="206">
        <v>0</v>
      </c>
      <c r="AH59" s="206">
        <v>21.22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271</v>
      </c>
      <c r="L60" s="206">
        <v>0</v>
      </c>
      <c r="M60" s="206">
        <v>60.16</v>
      </c>
      <c r="N60" s="206">
        <v>49.1</v>
      </c>
      <c r="O60" s="206">
        <v>69.290000000000006</v>
      </c>
      <c r="P60" s="206">
        <v>23.29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49.6</v>
      </c>
      <c r="V60" s="206">
        <v>4.9000000000000004</v>
      </c>
      <c r="W60" s="206">
        <v>18.670000000000002</v>
      </c>
      <c r="X60" s="206">
        <v>62.08</v>
      </c>
      <c r="Y60" s="206">
        <v>0</v>
      </c>
      <c r="Z60" s="206">
        <v>111.67</v>
      </c>
      <c r="AA60" s="206">
        <v>26.35</v>
      </c>
      <c r="AB60" s="206">
        <v>0</v>
      </c>
      <c r="AC60" s="206">
        <v>14.46</v>
      </c>
      <c r="AD60" s="206">
        <v>0</v>
      </c>
      <c r="AE60" s="206">
        <v>0</v>
      </c>
      <c r="AF60" s="206">
        <v>0</v>
      </c>
      <c r="AG60" s="206">
        <v>0</v>
      </c>
      <c r="AH60" s="206">
        <v>21.22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60.16</v>
      </c>
      <c r="N61" s="206">
        <v>49.1</v>
      </c>
      <c r="O61" s="206">
        <v>69.290000000000006</v>
      </c>
      <c r="P61" s="206">
        <v>23.29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49.6</v>
      </c>
      <c r="V61" s="206">
        <v>4.9000000000000004</v>
      </c>
      <c r="W61" s="206">
        <v>18.670000000000002</v>
      </c>
      <c r="X61" s="206">
        <v>62.08</v>
      </c>
      <c r="Y61" s="206">
        <v>0</v>
      </c>
      <c r="Z61" s="206">
        <v>111.67</v>
      </c>
      <c r="AA61" s="206">
        <v>26.35</v>
      </c>
      <c r="AB61" s="206">
        <v>0</v>
      </c>
      <c r="AC61" s="206">
        <v>14.46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60.16</v>
      </c>
      <c r="N62" s="206">
        <v>49.1</v>
      </c>
      <c r="O62" s="206">
        <v>69.290000000000006</v>
      </c>
      <c r="P62" s="206">
        <v>23.29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49.6</v>
      </c>
      <c r="V62" s="206">
        <v>4.9000000000000004</v>
      </c>
      <c r="W62" s="206">
        <v>18.670000000000002</v>
      </c>
      <c r="X62" s="206">
        <v>62.08</v>
      </c>
      <c r="Y62" s="206">
        <v>0</v>
      </c>
      <c r="Z62" s="206">
        <v>111.67</v>
      </c>
      <c r="AA62" s="206">
        <v>26.35</v>
      </c>
      <c r="AB62" s="206">
        <v>0</v>
      </c>
      <c r="AC62" s="206">
        <v>14.46</v>
      </c>
      <c r="AD62" s="206">
        <v>0</v>
      </c>
      <c r="AE62" s="206">
        <v>0</v>
      </c>
      <c r="AF62" s="206">
        <v>0</v>
      </c>
      <c r="AG62" s="206">
        <v>38.56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60.16</v>
      </c>
      <c r="N63" s="206">
        <v>49.1</v>
      </c>
      <c r="O63" s="206">
        <v>69.290000000000006</v>
      </c>
      <c r="P63" s="206">
        <v>23.29</v>
      </c>
      <c r="Q63" s="206">
        <v>2.44</v>
      </c>
      <c r="R63" s="206">
        <v>0</v>
      </c>
      <c r="S63" s="206">
        <v>0.28000000000000003</v>
      </c>
      <c r="T63" s="206">
        <v>0</v>
      </c>
      <c r="U63" s="206">
        <v>49.6</v>
      </c>
      <c r="V63" s="206">
        <v>0</v>
      </c>
      <c r="W63" s="206">
        <v>18.670000000000002</v>
      </c>
      <c r="X63" s="206">
        <v>62.08</v>
      </c>
      <c r="Y63" s="206">
        <v>0</v>
      </c>
      <c r="Z63" s="206">
        <v>111.67</v>
      </c>
      <c r="AA63" s="206">
        <v>25.27</v>
      </c>
      <c r="AB63" s="206">
        <v>0</v>
      </c>
      <c r="AC63" s="206">
        <v>14.46</v>
      </c>
      <c r="AD63" s="206">
        <v>0</v>
      </c>
      <c r="AE63" s="206">
        <v>0</v>
      </c>
      <c r="AF63" s="206">
        <v>0</v>
      </c>
      <c r="AG63" s="206">
        <v>38.56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60.16</v>
      </c>
      <c r="N64" s="206">
        <v>49.1</v>
      </c>
      <c r="O64" s="206">
        <v>69.290000000000006</v>
      </c>
      <c r="P64" s="206">
        <v>23.29</v>
      </c>
      <c r="Q64" s="206">
        <v>2.44</v>
      </c>
      <c r="R64" s="206">
        <v>0</v>
      </c>
      <c r="S64" s="206">
        <v>0.12</v>
      </c>
      <c r="T64" s="206">
        <v>0</v>
      </c>
      <c r="U64" s="206">
        <v>49.6</v>
      </c>
      <c r="V64" s="206">
        <v>0</v>
      </c>
      <c r="W64" s="206">
        <v>18.670000000000002</v>
      </c>
      <c r="X64" s="206">
        <v>62.08</v>
      </c>
      <c r="Y64" s="206">
        <v>0</v>
      </c>
      <c r="Z64" s="206">
        <v>111.67</v>
      </c>
      <c r="AA64" s="206">
        <v>25.27</v>
      </c>
      <c r="AB64" s="206">
        <v>0</v>
      </c>
      <c r="AC64" s="206">
        <v>14.46</v>
      </c>
      <c r="AD64" s="206">
        <v>0</v>
      </c>
      <c r="AE64" s="206">
        <v>0</v>
      </c>
      <c r="AF64" s="206">
        <v>0</v>
      </c>
      <c r="AG64" s="206">
        <v>38.56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60.16</v>
      </c>
      <c r="N65" s="206">
        <v>49.1</v>
      </c>
      <c r="O65" s="206">
        <v>69.290000000000006</v>
      </c>
      <c r="P65" s="206">
        <v>23.29</v>
      </c>
      <c r="Q65" s="206">
        <v>2.77</v>
      </c>
      <c r="R65" s="206">
        <v>17.559999999999999</v>
      </c>
      <c r="S65" s="206">
        <v>0.12</v>
      </c>
      <c r="T65" s="206">
        <v>0</v>
      </c>
      <c r="U65" s="206">
        <v>49.6</v>
      </c>
      <c r="V65" s="206">
        <v>4.9000000000000004</v>
      </c>
      <c r="W65" s="206">
        <v>18.670000000000002</v>
      </c>
      <c r="X65" s="206">
        <v>62.08</v>
      </c>
      <c r="Y65" s="206">
        <v>0</v>
      </c>
      <c r="Z65" s="206">
        <v>111.67</v>
      </c>
      <c r="AA65" s="206">
        <v>25.27</v>
      </c>
      <c r="AB65" s="206">
        <v>0</v>
      </c>
      <c r="AC65" s="206">
        <v>14.46</v>
      </c>
      <c r="AD65" s="206">
        <v>0</v>
      </c>
      <c r="AE65" s="206">
        <v>0</v>
      </c>
      <c r="AF65" s="206">
        <v>0</v>
      </c>
      <c r="AG65" s="206">
        <v>38.56</v>
      </c>
      <c r="AH65" s="206">
        <v>0</v>
      </c>
      <c r="AI65" s="206">
        <v>0</v>
      </c>
      <c r="AJ65" s="206">
        <v>0</v>
      </c>
      <c r="AK65" s="206">
        <v>82.26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60.16</v>
      </c>
      <c r="N66" s="206">
        <v>49.1</v>
      </c>
      <c r="O66" s="206">
        <v>69.290000000000006</v>
      </c>
      <c r="P66" s="206">
        <v>23.29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49.6</v>
      </c>
      <c r="V66" s="206">
        <v>4.9000000000000004</v>
      </c>
      <c r="W66" s="206">
        <v>18.670000000000002</v>
      </c>
      <c r="X66" s="206">
        <v>62.08</v>
      </c>
      <c r="Y66" s="206">
        <v>0</v>
      </c>
      <c r="Z66" s="206">
        <v>111.67</v>
      </c>
      <c r="AA66" s="206">
        <v>25.27</v>
      </c>
      <c r="AB66" s="206">
        <v>0</v>
      </c>
      <c r="AC66" s="206">
        <v>14.46</v>
      </c>
      <c r="AD66" s="206">
        <v>0</v>
      </c>
      <c r="AE66" s="206">
        <v>0</v>
      </c>
      <c r="AF66" s="206">
        <v>0</v>
      </c>
      <c r="AG66" s="206">
        <v>38.56</v>
      </c>
      <c r="AH66" s="206">
        <v>0</v>
      </c>
      <c r="AI66" s="206">
        <v>0</v>
      </c>
      <c r="AJ66" s="206">
        <v>0</v>
      </c>
      <c r="AK66" s="206">
        <v>82.26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299.5</v>
      </c>
      <c r="L67" s="206">
        <v>0</v>
      </c>
      <c r="M67" s="206">
        <v>60.16</v>
      </c>
      <c r="N67" s="206">
        <v>49.1</v>
      </c>
      <c r="O67" s="206">
        <v>69.290000000000006</v>
      </c>
      <c r="P67" s="206">
        <v>23.29</v>
      </c>
      <c r="Q67" s="206">
        <v>9.09</v>
      </c>
      <c r="R67" s="206">
        <v>17.670000000000002</v>
      </c>
      <c r="S67" s="206">
        <v>11.03</v>
      </c>
      <c r="T67" s="206">
        <v>0</v>
      </c>
      <c r="U67" s="206">
        <v>49.6</v>
      </c>
      <c r="V67" s="206">
        <v>4.9000000000000004</v>
      </c>
      <c r="W67" s="206">
        <v>18.670000000000002</v>
      </c>
      <c r="X67" s="206">
        <v>62.08</v>
      </c>
      <c r="Y67" s="206">
        <v>0</v>
      </c>
      <c r="Z67" s="206">
        <v>111.67</v>
      </c>
      <c r="AA67" s="206">
        <v>25.27</v>
      </c>
      <c r="AB67" s="206">
        <v>0</v>
      </c>
      <c r="AC67" s="206">
        <v>14.46</v>
      </c>
      <c r="AD67" s="206">
        <v>0</v>
      </c>
      <c r="AE67" s="206">
        <v>0</v>
      </c>
      <c r="AF67" s="206">
        <v>0</v>
      </c>
      <c r="AG67" s="206">
        <v>38.56</v>
      </c>
      <c r="AH67" s="206">
        <v>0</v>
      </c>
      <c r="AI67" s="206">
        <v>0</v>
      </c>
      <c r="AJ67" s="206">
        <v>0</v>
      </c>
      <c r="AK67" s="206">
        <v>84.02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318.75</v>
      </c>
      <c r="L68" s="206">
        <v>0</v>
      </c>
      <c r="M68" s="206">
        <v>60.16</v>
      </c>
      <c r="N68" s="206">
        <v>49.1</v>
      </c>
      <c r="O68" s="206">
        <v>69.290000000000006</v>
      </c>
      <c r="P68" s="206">
        <v>23.29</v>
      </c>
      <c r="Q68" s="206">
        <v>9.09</v>
      </c>
      <c r="R68" s="206">
        <v>17.670000000000002</v>
      </c>
      <c r="S68" s="206">
        <v>11.03</v>
      </c>
      <c r="T68" s="206">
        <v>0</v>
      </c>
      <c r="U68" s="206">
        <v>49.6</v>
      </c>
      <c r="V68" s="206">
        <v>4.9000000000000004</v>
      </c>
      <c r="W68" s="206">
        <v>18.670000000000002</v>
      </c>
      <c r="X68" s="206">
        <v>62.08</v>
      </c>
      <c r="Y68" s="206">
        <v>0</v>
      </c>
      <c r="Z68" s="206">
        <v>111.67</v>
      </c>
      <c r="AA68" s="206">
        <v>25.27</v>
      </c>
      <c r="AB68" s="206">
        <v>0</v>
      </c>
      <c r="AC68" s="206">
        <v>14.46</v>
      </c>
      <c r="AD68" s="206">
        <v>0</v>
      </c>
      <c r="AE68" s="206">
        <v>0</v>
      </c>
      <c r="AF68" s="206">
        <v>0</v>
      </c>
      <c r="AG68" s="206">
        <v>38.56</v>
      </c>
      <c r="AH68" s="206">
        <v>0</v>
      </c>
      <c r="AI68" s="206">
        <v>0</v>
      </c>
      <c r="AJ68" s="206">
        <v>0</v>
      </c>
      <c r="AK68" s="206">
        <v>84.02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343.03</v>
      </c>
      <c r="L69" s="206">
        <v>0</v>
      </c>
      <c r="M69" s="206">
        <v>60.16</v>
      </c>
      <c r="N69" s="206">
        <v>49.1</v>
      </c>
      <c r="O69" s="206">
        <v>69.290000000000006</v>
      </c>
      <c r="P69" s="206">
        <v>23.29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49.6</v>
      </c>
      <c r="V69" s="206">
        <v>4.9000000000000004</v>
      </c>
      <c r="W69" s="206">
        <v>18.670000000000002</v>
      </c>
      <c r="X69" s="206">
        <v>62.08</v>
      </c>
      <c r="Y69" s="206">
        <v>0</v>
      </c>
      <c r="Z69" s="206">
        <v>111.67</v>
      </c>
      <c r="AA69" s="206">
        <v>25.27</v>
      </c>
      <c r="AB69" s="206">
        <v>0</v>
      </c>
      <c r="AC69" s="206">
        <v>14.46</v>
      </c>
      <c r="AD69" s="206">
        <v>0</v>
      </c>
      <c r="AE69" s="206">
        <v>0</v>
      </c>
      <c r="AF69" s="206">
        <v>0</v>
      </c>
      <c r="AG69" s="206">
        <v>38.56</v>
      </c>
      <c r="AH69" s="206">
        <v>0</v>
      </c>
      <c r="AI69" s="206">
        <v>0</v>
      </c>
      <c r="AJ69" s="206">
        <v>0</v>
      </c>
      <c r="AK69" s="206">
        <v>84.02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387.12</v>
      </c>
      <c r="L70" s="206">
        <v>0</v>
      </c>
      <c r="M70" s="206">
        <v>60.16</v>
      </c>
      <c r="N70" s="206">
        <v>49.1</v>
      </c>
      <c r="O70" s="206">
        <v>69.290000000000006</v>
      </c>
      <c r="P70" s="206">
        <v>23.29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49.6</v>
      </c>
      <c r="V70" s="206">
        <v>4.9000000000000004</v>
      </c>
      <c r="W70" s="206">
        <v>18.670000000000002</v>
      </c>
      <c r="X70" s="206">
        <v>62.08</v>
      </c>
      <c r="Y70" s="206">
        <v>0</v>
      </c>
      <c r="Z70" s="206">
        <v>111.67</v>
      </c>
      <c r="AA70" s="206">
        <v>25.27</v>
      </c>
      <c r="AB70" s="206">
        <v>0</v>
      </c>
      <c r="AC70" s="206">
        <v>15.62</v>
      </c>
      <c r="AD70" s="206">
        <v>0</v>
      </c>
      <c r="AE70" s="206">
        <v>0</v>
      </c>
      <c r="AF70" s="206">
        <v>0</v>
      </c>
      <c r="AG70" s="206">
        <v>38.56</v>
      </c>
      <c r="AH70" s="206">
        <v>0</v>
      </c>
      <c r="AI70" s="206">
        <v>0</v>
      </c>
      <c r="AJ70" s="206">
        <v>0</v>
      </c>
      <c r="AK70" s="206">
        <v>84.02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36.72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373.7</v>
      </c>
      <c r="L71" s="206">
        <v>0</v>
      </c>
      <c r="M71" s="206">
        <v>60.16</v>
      </c>
      <c r="N71" s="206">
        <v>49.1</v>
      </c>
      <c r="O71" s="206">
        <v>69.290000000000006</v>
      </c>
      <c r="P71" s="206">
        <v>23.29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49.6</v>
      </c>
      <c r="V71" s="206">
        <v>4.9000000000000004</v>
      </c>
      <c r="W71" s="206">
        <v>18.670000000000002</v>
      </c>
      <c r="X71" s="206">
        <v>62.08</v>
      </c>
      <c r="Y71" s="206">
        <v>0</v>
      </c>
      <c r="Z71" s="206">
        <v>111.67</v>
      </c>
      <c r="AA71" s="206">
        <v>25.27</v>
      </c>
      <c r="AB71" s="206">
        <v>0</v>
      </c>
      <c r="AC71" s="206">
        <v>15.62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82.26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21.67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392.87</v>
      </c>
      <c r="L72" s="206">
        <v>0</v>
      </c>
      <c r="M72" s="206">
        <v>60.16</v>
      </c>
      <c r="N72" s="206">
        <v>49.1</v>
      </c>
      <c r="O72" s="206">
        <v>69.290000000000006</v>
      </c>
      <c r="P72" s="206">
        <v>23.29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49.6</v>
      </c>
      <c r="V72" s="206">
        <v>4.9000000000000004</v>
      </c>
      <c r="W72" s="206">
        <v>18.670000000000002</v>
      </c>
      <c r="X72" s="206">
        <v>62.08</v>
      </c>
      <c r="Y72" s="206">
        <v>0</v>
      </c>
      <c r="Z72" s="206">
        <v>111.67</v>
      </c>
      <c r="AA72" s="206">
        <v>25.27</v>
      </c>
      <c r="AB72" s="206">
        <v>0</v>
      </c>
      <c r="AC72" s="206">
        <v>15.62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82.26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7.4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419.7</v>
      </c>
      <c r="L73" s="206">
        <v>0</v>
      </c>
      <c r="M73" s="206">
        <v>60.16</v>
      </c>
      <c r="N73" s="206">
        <v>49.1</v>
      </c>
      <c r="O73" s="206">
        <v>69.290000000000006</v>
      </c>
      <c r="P73" s="206">
        <v>23.29</v>
      </c>
      <c r="Q73" s="206">
        <v>8.1199999999999992</v>
      </c>
      <c r="R73" s="206">
        <v>17.03</v>
      </c>
      <c r="S73" s="206">
        <v>10.84</v>
      </c>
      <c r="T73" s="206">
        <v>0</v>
      </c>
      <c r="U73" s="206">
        <v>49.6</v>
      </c>
      <c r="V73" s="206">
        <v>4.9000000000000004</v>
      </c>
      <c r="W73" s="206">
        <v>18.670000000000002</v>
      </c>
      <c r="X73" s="206">
        <v>62.08</v>
      </c>
      <c r="Y73" s="206">
        <v>0</v>
      </c>
      <c r="Z73" s="206">
        <v>111.67</v>
      </c>
      <c r="AA73" s="206">
        <v>25.27</v>
      </c>
      <c r="AB73" s="206">
        <v>0</v>
      </c>
      <c r="AC73" s="206">
        <v>15.62</v>
      </c>
      <c r="AD73" s="206">
        <v>0</v>
      </c>
      <c r="AE73" s="206">
        <v>0</v>
      </c>
      <c r="AF73" s="206">
        <v>0</v>
      </c>
      <c r="AG73" s="206">
        <v>0</v>
      </c>
      <c r="AH73" s="206">
        <v>26.88</v>
      </c>
      <c r="AI73" s="206">
        <v>0</v>
      </c>
      <c r="AJ73" s="206">
        <v>0</v>
      </c>
      <c r="AK73" s="206">
        <v>82.26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1.07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470</v>
      </c>
      <c r="L74" s="206">
        <v>0</v>
      </c>
      <c r="M74" s="206">
        <v>60.16</v>
      </c>
      <c r="N74" s="206">
        <v>49.1</v>
      </c>
      <c r="O74" s="206">
        <v>69.290000000000006</v>
      </c>
      <c r="P74" s="206">
        <v>23.29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49.6</v>
      </c>
      <c r="V74" s="206">
        <v>4.9000000000000004</v>
      </c>
      <c r="W74" s="206">
        <v>18.670000000000002</v>
      </c>
      <c r="X74" s="206">
        <v>62.08</v>
      </c>
      <c r="Y74" s="206">
        <v>0</v>
      </c>
      <c r="Z74" s="206">
        <v>111.67</v>
      </c>
      <c r="AA74" s="206">
        <v>25.27</v>
      </c>
      <c r="AB74" s="206">
        <v>0</v>
      </c>
      <c r="AC74" s="206">
        <v>15.62</v>
      </c>
      <c r="AD74" s="206">
        <v>0</v>
      </c>
      <c r="AE74" s="206">
        <v>0</v>
      </c>
      <c r="AF74" s="206">
        <v>0</v>
      </c>
      <c r="AG74" s="206">
        <v>42.44</v>
      </c>
      <c r="AH74" s="206">
        <v>0</v>
      </c>
      <c r="AI74" s="206">
        <v>0</v>
      </c>
      <c r="AJ74" s="206">
        <v>0</v>
      </c>
      <c r="AK74" s="206">
        <v>75.989999999999995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489.83</v>
      </c>
      <c r="L75" s="206">
        <v>5.75</v>
      </c>
      <c r="M75" s="206">
        <v>60.16</v>
      </c>
      <c r="N75" s="206">
        <v>49.1</v>
      </c>
      <c r="O75" s="206">
        <v>69.290000000000006</v>
      </c>
      <c r="P75" s="206">
        <v>23.29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49.6</v>
      </c>
      <c r="V75" s="206">
        <v>4.9000000000000004</v>
      </c>
      <c r="W75" s="206">
        <v>18.670000000000002</v>
      </c>
      <c r="X75" s="206">
        <v>54.3</v>
      </c>
      <c r="Y75" s="206">
        <v>0</v>
      </c>
      <c r="Z75" s="206">
        <v>111.67</v>
      </c>
      <c r="AA75" s="206">
        <v>25.27</v>
      </c>
      <c r="AB75" s="206">
        <v>0</v>
      </c>
      <c r="AC75" s="206">
        <v>15.62</v>
      </c>
      <c r="AD75" s="206">
        <v>0</v>
      </c>
      <c r="AE75" s="206">
        <v>0</v>
      </c>
      <c r="AF75" s="206">
        <v>0</v>
      </c>
      <c r="AG75" s="206">
        <v>0</v>
      </c>
      <c r="AH75" s="206">
        <v>24.05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489.83</v>
      </c>
      <c r="L76" s="206">
        <v>5.75</v>
      </c>
      <c r="M76" s="206">
        <v>60.16</v>
      </c>
      <c r="N76" s="206">
        <v>49.1</v>
      </c>
      <c r="O76" s="206">
        <v>69.290000000000006</v>
      </c>
      <c r="P76" s="206">
        <v>23.29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49.6</v>
      </c>
      <c r="V76" s="206">
        <v>4.9000000000000004</v>
      </c>
      <c r="W76" s="206">
        <v>18.670000000000002</v>
      </c>
      <c r="X76" s="206">
        <v>45.31</v>
      </c>
      <c r="Y76" s="206">
        <v>0</v>
      </c>
      <c r="Z76" s="206">
        <v>111.67</v>
      </c>
      <c r="AA76" s="206">
        <v>25.27</v>
      </c>
      <c r="AB76" s="206">
        <v>0</v>
      </c>
      <c r="AC76" s="206">
        <v>15.62</v>
      </c>
      <c r="AD76" s="206">
        <v>0</v>
      </c>
      <c r="AE76" s="206">
        <v>0</v>
      </c>
      <c r="AF76" s="206">
        <v>0</v>
      </c>
      <c r="AG76" s="206">
        <v>0</v>
      </c>
      <c r="AH76" s="206">
        <v>24.05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489.83</v>
      </c>
      <c r="L77" s="206">
        <v>5.75</v>
      </c>
      <c r="M77" s="206">
        <v>60.16</v>
      </c>
      <c r="N77" s="206">
        <v>49.1</v>
      </c>
      <c r="O77" s="206">
        <v>69.290000000000006</v>
      </c>
      <c r="P77" s="206">
        <v>23.29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49.6</v>
      </c>
      <c r="V77" s="206">
        <v>4.9000000000000004</v>
      </c>
      <c r="W77" s="206">
        <v>13.79</v>
      </c>
      <c r="X77" s="206">
        <v>45.31</v>
      </c>
      <c r="Y77" s="206">
        <v>0</v>
      </c>
      <c r="Z77" s="206">
        <v>111.67</v>
      </c>
      <c r="AA77" s="206">
        <v>25.27</v>
      </c>
      <c r="AB77" s="206">
        <v>0</v>
      </c>
      <c r="AC77" s="206">
        <v>15.62</v>
      </c>
      <c r="AD77" s="206">
        <v>0</v>
      </c>
      <c r="AE77" s="206">
        <v>0</v>
      </c>
      <c r="AF77" s="206">
        <v>0</v>
      </c>
      <c r="AG77" s="206">
        <v>0</v>
      </c>
      <c r="AH77" s="206">
        <v>24.05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489.83</v>
      </c>
      <c r="L78" s="206">
        <v>5.75</v>
      </c>
      <c r="M78" s="206">
        <v>60.16</v>
      </c>
      <c r="N78" s="206">
        <v>49.1</v>
      </c>
      <c r="O78" s="206">
        <v>69.290000000000006</v>
      </c>
      <c r="P78" s="206">
        <v>23.29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49.6</v>
      </c>
      <c r="V78" s="206">
        <v>4.9000000000000004</v>
      </c>
      <c r="W78" s="206">
        <v>13.79</v>
      </c>
      <c r="X78" s="206">
        <v>45.31</v>
      </c>
      <c r="Y78" s="206">
        <v>0</v>
      </c>
      <c r="Z78" s="206">
        <v>111.67</v>
      </c>
      <c r="AA78" s="206">
        <v>25.27</v>
      </c>
      <c r="AB78" s="206">
        <v>0</v>
      </c>
      <c r="AC78" s="206">
        <v>14.85</v>
      </c>
      <c r="AD78" s="206">
        <v>0</v>
      </c>
      <c r="AE78" s="206">
        <v>0</v>
      </c>
      <c r="AF78" s="206">
        <v>0</v>
      </c>
      <c r="AG78" s="206">
        <v>0</v>
      </c>
      <c r="AH78" s="206">
        <v>24.05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489.83</v>
      </c>
      <c r="L79" s="206">
        <v>5.75</v>
      </c>
      <c r="M79" s="206">
        <v>60.16</v>
      </c>
      <c r="N79" s="206">
        <v>49.1</v>
      </c>
      <c r="O79" s="206">
        <v>69.290000000000006</v>
      </c>
      <c r="P79" s="206">
        <v>23.29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49.6</v>
      </c>
      <c r="V79" s="206">
        <v>4.9000000000000004</v>
      </c>
      <c r="W79" s="206">
        <v>18.170000000000002</v>
      </c>
      <c r="X79" s="206">
        <v>54.3</v>
      </c>
      <c r="Y79" s="206">
        <v>0</v>
      </c>
      <c r="Z79" s="206">
        <v>111.67</v>
      </c>
      <c r="AA79" s="206">
        <v>25.27</v>
      </c>
      <c r="AB79" s="206">
        <v>0</v>
      </c>
      <c r="AC79" s="206">
        <v>14.85</v>
      </c>
      <c r="AD79" s="206">
        <v>0</v>
      </c>
      <c r="AE79" s="206">
        <v>0</v>
      </c>
      <c r="AF79" s="206">
        <v>0</v>
      </c>
      <c r="AG79" s="206">
        <v>0</v>
      </c>
      <c r="AH79" s="206">
        <v>24.05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489.83</v>
      </c>
      <c r="L80" s="206">
        <v>5.75</v>
      </c>
      <c r="M80" s="206">
        <v>60.16</v>
      </c>
      <c r="N80" s="206">
        <v>49.1</v>
      </c>
      <c r="O80" s="206">
        <v>69.290000000000006</v>
      </c>
      <c r="P80" s="206">
        <v>23.29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49.6</v>
      </c>
      <c r="V80" s="206">
        <v>4.9000000000000004</v>
      </c>
      <c r="W80" s="206">
        <v>18.170000000000002</v>
      </c>
      <c r="X80" s="206">
        <v>54.3</v>
      </c>
      <c r="Y80" s="206">
        <v>0</v>
      </c>
      <c r="Z80" s="206">
        <v>111.67</v>
      </c>
      <c r="AA80" s="206">
        <v>25.27</v>
      </c>
      <c r="AB80" s="206">
        <v>0</v>
      </c>
      <c r="AC80" s="206">
        <v>14.85</v>
      </c>
      <c r="AD80" s="206">
        <v>0</v>
      </c>
      <c r="AE80" s="206">
        <v>0</v>
      </c>
      <c r="AF80" s="206">
        <v>0</v>
      </c>
      <c r="AG80" s="206">
        <v>0</v>
      </c>
      <c r="AH80" s="206">
        <v>24.05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489.83</v>
      </c>
      <c r="L81" s="206">
        <v>0</v>
      </c>
      <c r="M81" s="206">
        <v>60.16</v>
      </c>
      <c r="N81" s="206">
        <v>49.1</v>
      </c>
      <c r="O81" s="206">
        <v>69.290000000000006</v>
      </c>
      <c r="P81" s="206">
        <v>23.29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49.6</v>
      </c>
      <c r="V81" s="206">
        <v>4.9000000000000004</v>
      </c>
      <c r="W81" s="206">
        <v>18.170000000000002</v>
      </c>
      <c r="X81" s="206">
        <v>54.3</v>
      </c>
      <c r="Y81" s="206">
        <v>0</v>
      </c>
      <c r="Z81" s="206">
        <v>111.67</v>
      </c>
      <c r="AA81" s="206">
        <v>25.27</v>
      </c>
      <c r="AB81" s="206">
        <v>0</v>
      </c>
      <c r="AC81" s="206">
        <v>14.85</v>
      </c>
      <c r="AD81" s="206">
        <v>0</v>
      </c>
      <c r="AE81" s="206">
        <v>0</v>
      </c>
      <c r="AF81" s="206">
        <v>0</v>
      </c>
      <c r="AG81" s="206">
        <v>0</v>
      </c>
      <c r="AH81" s="206">
        <v>24.05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489.83</v>
      </c>
      <c r="L82" s="206">
        <v>0</v>
      </c>
      <c r="M82" s="206">
        <v>60.16</v>
      </c>
      <c r="N82" s="206">
        <v>49.1</v>
      </c>
      <c r="O82" s="206">
        <v>69.290000000000006</v>
      </c>
      <c r="P82" s="206">
        <v>23.29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49.6</v>
      </c>
      <c r="V82" s="206">
        <v>4.9000000000000004</v>
      </c>
      <c r="W82" s="206">
        <v>18.170000000000002</v>
      </c>
      <c r="X82" s="206">
        <v>54.3</v>
      </c>
      <c r="Y82" s="206">
        <v>0</v>
      </c>
      <c r="Z82" s="206">
        <v>111.67</v>
      </c>
      <c r="AA82" s="206">
        <v>25.27</v>
      </c>
      <c r="AB82" s="206">
        <v>0</v>
      </c>
      <c r="AC82" s="206">
        <v>14.85</v>
      </c>
      <c r="AD82" s="206">
        <v>0</v>
      </c>
      <c r="AE82" s="206">
        <v>0</v>
      </c>
      <c r="AF82" s="206">
        <v>0</v>
      </c>
      <c r="AG82" s="206">
        <v>0</v>
      </c>
      <c r="AH82" s="206">
        <v>24.05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438.8</v>
      </c>
      <c r="L83" s="206">
        <v>0</v>
      </c>
      <c r="M83" s="206">
        <v>60.16</v>
      </c>
      <c r="N83" s="206">
        <v>49.1</v>
      </c>
      <c r="O83" s="206">
        <v>69.290000000000006</v>
      </c>
      <c r="P83" s="206">
        <v>23.29</v>
      </c>
      <c r="Q83" s="206">
        <v>9.07</v>
      </c>
      <c r="R83" s="206">
        <v>17.8</v>
      </c>
      <c r="S83" s="206">
        <v>11.44</v>
      </c>
      <c r="T83" s="206">
        <v>0</v>
      </c>
      <c r="U83" s="206">
        <v>49.6</v>
      </c>
      <c r="V83" s="206">
        <v>4.9000000000000004</v>
      </c>
      <c r="W83" s="206">
        <v>18.170000000000002</v>
      </c>
      <c r="X83" s="206">
        <v>62.08</v>
      </c>
      <c r="Y83" s="206">
        <v>0</v>
      </c>
      <c r="Z83" s="206">
        <v>111.67</v>
      </c>
      <c r="AA83" s="206">
        <v>25.27</v>
      </c>
      <c r="AB83" s="206">
        <v>0</v>
      </c>
      <c r="AC83" s="206">
        <v>14.85</v>
      </c>
      <c r="AD83" s="206">
        <v>0</v>
      </c>
      <c r="AE83" s="206">
        <v>0</v>
      </c>
      <c r="AF83" s="206">
        <v>0</v>
      </c>
      <c r="AG83" s="206">
        <v>0</v>
      </c>
      <c r="AH83" s="206">
        <v>24.05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419.43</v>
      </c>
      <c r="L84" s="206">
        <v>0</v>
      </c>
      <c r="M84" s="206">
        <v>60.16</v>
      </c>
      <c r="N84" s="206">
        <v>49.1</v>
      </c>
      <c r="O84" s="206">
        <v>69.290000000000006</v>
      </c>
      <c r="P84" s="206">
        <v>23.29</v>
      </c>
      <c r="Q84" s="206">
        <v>9.07</v>
      </c>
      <c r="R84" s="206">
        <v>17.559999999999999</v>
      </c>
      <c r="S84" s="206">
        <v>10.96</v>
      </c>
      <c r="T84" s="206">
        <v>0</v>
      </c>
      <c r="U84" s="206">
        <v>49.6</v>
      </c>
      <c r="V84" s="206">
        <v>4.9000000000000004</v>
      </c>
      <c r="W84" s="206">
        <v>18.170000000000002</v>
      </c>
      <c r="X84" s="206">
        <v>62.08</v>
      </c>
      <c r="Y84" s="206">
        <v>0</v>
      </c>
      <c r="Z84" s="206">
        <v>111.67</v>
      </c>
      <c r="AA84" s="206">
        <v>25.27</v>
      </c>
      <c r="AB84" s="206">
        <v>0</v>
      </c>
      <c r="AC84" s="206">
        <v>14.85</v>
      </c>
      <c r="AD84" s="206">
        <v>0</v>
      </c>
      <c r="AE84" s="206">
        <v>0</v>
      </c>
      <c r="AF84" s="206">
        <v>0</v>
      </c>
      <c r="AG84" s="206">
        <v>0</v>
      </c>
      <c r="AH84" s="206">
        <v>24.05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421.42</v>
      </c>
      <c r="L85" s="206">
        <v>0</v>
      </c>
      <c r="M85" s="206">
        <v>60.16</v>
      </c>
      <c r="N85" s="206">
        <v>49.1</v>
      </c>
      <c r="O85" s="206">
        <v>69.290000000000006</v>
      </c>
      <c r="P85" s="206">
        <v>23.29</v>
      </c>
      <c r="Q85" s="206">
        <v>9.07</v>
      </c>
      <c r="R85" s="206">
        <v>17.559999999999999</v>
      </c>
      <c r="S85" s="206">
        <v>10.96</v>
      </c>
      <c r="T85" s="206">
        <v>0</v>
      </c>
      <c r="U85" s="206">
        <v>49.6</v>
      </c>
      <c r="V85" s="206">
        <v>4.9000000000000004</v>
      </c>
      <c r="W85" s="206">
        <v>13.8</v>
      </c>
      <c r="X85" s="206">
        <v>62.08</v>
      </c>
      <c r="Y85" s="206">
        <v>0</v>
      </c>
      <c r="Z85" s="206">
        <v>111.67</v>
      </c>
      <c r="AA85" s="206">
        <v>25.27</v>
      </c>
      <c r="AB85" s="206">
        <v>0</v>
      </c>
      <c r="AC85" s="206">
        <v>14.85</v>
      </c>
      <c r="AD85" s="206">
        <v>0</v>
      </c>
      <c r="AE85" s="206">
        <v>0</v>
      </c>
      <c r="AF85" s="206">
        <v>0</v>
      </c>
      <c r="AG85" s="206">
        <v>0</v>
      </c>
      <c r="AH85" s="206">
        <v>24.05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416.85</v>
      </c>
      <c r="L86" s="206">
        <v>0</v>
      </c>
      <c r="M86" s="206">
        <v>60.16</v>
      </c>
      <c r="N86" s="206">
        <v>49.1</v>
      </c>
      <c r="O86" s="206">
        <v>69.290000000000006</v>
      </c>
      <c r="P86" s="206">
        <v>23.29</v>
      </c>
      <c r="Q86" s="206">
        <v>9.07</v>
      </c>
      <c r="R86" s="206">
        <v>17.559999999999999</v>
      </c>
      <c r="S86" s="206">
        <v>10.96</v>
      </c>
      <c r="T86" s="206">
        <v>0</v>
      </c>
      <c r="U86" s="206">
        <v>49.6</v>
      </c>
      <c r="V86" s="206">
        <v>4.9000000000000004</v>
      </c>
      <c r="W86" s="206">
        <v>13.8</v>
      </c>
      <c r="X86" s="206">
        <v>62.08</v>
      </c>
      <c r="Y86" s="206">
        <v>0</v>
      </c>
      <c r="Z86" s="206">
        <v>111.67</v>
      </c>
      <c r="AA86" s="206">
        <v>25.27</v>
      </c>
      <c r="AB86" s="206">
        <v>0</v>
      </c>
      <c r="AC86" s="206">
        <v>14.85</v>
      </c>
      <c r="AD86" s="206">
        <v>0</v>
      </c>
      <c r="AE86" s="206">
        <v>0</v>
      </c>
      <c r="AF86" s="206">
        <v>0</v>
      </c>
      <c r="AG86" s="206">
        <v>0</v>
      </c>
      <c r="AH86" s="206">
        <v>24.05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404.91</v>
      </c>
      <c r="L87" s="206">
        <v>0</v>
      </c>
      <c r="M87" s="206">
        <v>60.16</v>
      </c>
      <c r="N87" s="206">
        <v>49.1</v>
      </c>
      <c r="O87" s="206">
        <v>69.290000000000006</v>
      </c>
      <c r="P87" s="206">
        <v>23.29</v>
      </c>
      <c r="Q87" s="206">
        <v>9.07</v>
      </c>
      <c r="R87" s="206">
        <v>17.559999999999999</v>
      </c>
      <c r="S87" s="206">
        <v>10.96</v>
      </c>
      <c r="T87" s="206">
        <v>0</v>
      </c>
      <c r="U87" s="206">
        <v>49.6</v>
      </c>
      <c r="V87" s="206">
        <v>4.9000000000000004</v>
      </c>
      <c r="W87" s="206">
        <v>14.31</v>
      </c>
      <c r="X87" s="206">
        <v>62.08</v>
      </c>
      <c r="Y87" s="206">
        <v>0</v>
      </c>
      <c r="Z87" s="206">
        <v>111.67</v>
      </c>
      <c r="AA87" s="206">
        <v>25.27</v>
      </c>
      <c r="AB87" s="206">
        <v>0</v>
      </c>
      <c r="AC87" s="206">
        <v>14.85</v>
      </c>
      <c r="AD87" s="206">
        <v>0</v>
      </c>
      <c r="AE87" s="206">
        <v>0</v>
      </c>
      <c r="AF87" s="206">
        <v>0</v>
      </c>
      <c r="AG87" s="206">
        <v>0</v>
      </c>
      <c r="AH87" s="206">
        <v>24.05</v>
      </c>
      <c r="AI87" s="206">
        <v>0</v>
      </c>
      <c r="AJ87" s="206">
        <v>0</v>
      </c>
      <c r="AK87" s="206">
        <v>82.26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399.4</v>
      </c>
      <c r="L88" s="206">
        <v>0</v>
      </c>
      <c r="M88" s="206">
        <v>60.16</v>
      </c>
      <c r="N88" s="206">
        <v>49.1</v>
      </c>
      <c r="O88" s="206">
        <v>69.290000000000006</v>
      </c>
      <c r="P88" s="206">
        <v>23.29</v>
      </c>
      <c r="Q88" s="206">
        <v>9.07</v>
      </c>
      <c r="R88" s="206">
        <v>17.559999999999999</v>
      </c>
      <c r="S88" s="206">
        <v>10.96</v>
      </c>
      <c r="T88" s="206">
        <v>0</v>
      </c>
      <c r="U88" s="206">
        <v>49.6</v>
      </c>
      <c r="V88" s="206">
        <v>4.9000000000000004</v>
      </c>
      <c r="W88" s="206">
        <v>14.31</v>
      </c>
      <c r="X88" s="206">
        <v>62.08</v>
      </c>
      <c r="Y88" s="206">
        <v>0</v>
      </c>
      <c r="Z88" s="206">
        <v>111.67</v>
      </c>
      <c r="AA88" s="206">
        <v>25.27</v>
      </c>
      <c r="AB88" s="206">
        <v>0</v>
      </c>
      <c r="AC88" s="206">
        <v>14.85</v>
      </c>
      <c r="AD88" s="206">
        <v>0</v>
      </c>
      <c r="AE88" s="206">
        <v>0</v>
      </c>
      <c r="AF88" s="206">
        <v>0</v>
      </c>
      <c r="AG88" s="206">
        <v>0</v>
      </c>
      <c r="AH88" s="206">
        <v>24.05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403.07</v>
      </c>
      <c r="L89" s="206">
        <v>0</v>
      </c>
      <c r="M89" s="206">
        <v>60.16</v>
      </c>
      <c r="N89" s="206">
        <v>49.1</v>
      </c>
      <c r="O89" s="206">
        <v>69.290000000000006</v>
      </c>
      <c r="P89" s="206">
        <v>23.29</v>
      </c>
      <c r="Q89" s="206">
        <v>9.07</v>
      </c>
      <c r="R89" s="206">
        <v>17.559999999999999</v>
      </c>
      <c r="S89" s="206">
        <v>10.96</v>
      </c>
      <c r="T89" s="206">
        <v>0</v>
      </c>
      <c r="U89" s="206">
        <v>49.6</v>
      </c>
      <c r="V89" s="206">
        <v>4.9000000000000004</v>
      </c>
      <c r="W89" s="206">
        <v>14.82</v>
      </c>
      <c r="X89" s="206">
        <v>62.08</v>
      </c>
      <c r="Y89" s="206">
        <v>0</v>
      </c>
      <c r="Z89" s="206">
        <v>111.67</v>
      </c>
      <c r="AA89" s="206">
        <v>25.27</v>
      </c>
      <c r="AB89" s="206">
        <v>0</v>
      </c>
      <c r="AC89" s="206">
        <v>15.62</v>
      </c>
      <c r="AD89" s="206">
        <v>0</v>
      </c>
      <c r="AE89" s="206">
        <v>0</v>
      </c>
      <c r="AF89" s="206">
        <v>0</v>
      </c>
      <c r="AG89" s="206">
        <v>0</v>
      </c>
      <c r="AH89" s="206">
        <v>24.05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395.73</v>
      </c>
      <c r="L90" s="206">
        <v>0</v>
      </c>
      <c r="M90" s="206">
        <v>60.16</v>
      </c>
      <c r="N90" s="206">
        <v>49.1</v>
      </c>
      <c r="O90" s="206">
        <v>69.290000000000006</v>
      </c>
      <c r="P90" s="206">
        <v>23.29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49.6</v>
      </c>
      <c r="V90" s="206">
        <v>4.9000000000000004</v>
      </c>
      <c r="W90" s="206">
        <v>14.82</v>
      </c>
      <c r="X90" s="206">
        <v>62.08</v>
      </c>
      <c r="Y90" s="206">
        <v>0</v>
      </c>
      <c r="Z90" s="206">
        <v>111.67</v>
      </c>
      <c r="AA90" s="206">
        <v>25.27</v>
      </c>
      <c r="AB90" s="206">
        <v>0</v>
      </c>
      <c r="AC90" s="206">
        <v>15.62</v>
      </c>
      <c r="AD90" s="206">
        <v>0</v>
      </c>
      <c r="AE90" s="206">
        <v>0</v>
      </c>
      <c r="AF90" s="206">
        <v>0</v>
      </c>
      <c r="AG90" s="206">
        <v>0</v>
      </c>
      <c r="AH90" s="206">
        <v>24.05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396.86</v>
      </c>
      <c r="L91" s="206">
        <v>0</v>
      </c>
      <c r="M91" s="206">
        <v>60.16</v>
      </c>
      <c r="N91" s="206">
        <v>49.1</v>
      </c>
      <c r="O91" s="206">
        <v>69.290000000000006</v>
      </c>
      <c r="P91" s="206">
        <v>23.29</v>
      </c>
      <c r="Q91" s="206">
        <v>9.08</v>
      </c>
      <c r="R91" s="206">
        <v>18.329999999999998</v>
      </c>
      <c r="S91" s="206">
        <v>10.96</v>
      </c>
      <c r="T91" s="206">
        <v>0</v>
      </c>
      <c r="U91" s="206">
        <v>49.6</v>
      </c>
      <c r="V91" s="206">
        <v>4.9000000000000004</v>
      </c>
      <c r="W91" s="206">
        <v>18.170000000000002</v>
      </c>
      <c r="X91" s="206">
        <v>62.09</v>
      </c>
      <c r="Y91" s="206">
        <v>0</v>
      </c>
      <c r="Z91" s="206">
        <v>112.9</v>
      </c>
      <c r="AA91" s="206">
        <v>25.52</v>
      </c>
      <c r="AB91" s="206">
        <v>0</v>
      </c>
      <c r="AC91" s="206">
        <v>15.62</v>
      </c>
      <c r="AD91" s="206">
        <v>0</v>
      </c>
      <c r="AE91" s="206">
        <v>0</v>
      </c>
      <c r="AF91" s="206">
        <v>0</v>
      </c>
      <c r="AG91" s="206">
        <v>0</v>
      </c>
      <c r="AH91" s="206">
        <v>24.05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347.53</v>
      </c>
      <c r="L92" s="206">
        <v>0</v>
      </c>
      <c r="M92" s="206">
        <v>60.16</v>
      </c>
      <c r="N92" s="206">
        <v>49.1</v>
      </c>
      <c r="O92" s="206">
        <v>69.290000000000006</v>
      </c>
      <c r="P92" s="206">
        <v>23.29</v>
      </c>
      <c r="Q92" s="206">
        <v>9.08</v>
      </c>
      <c r="R92" s="206">
        <v>17.7</v>
      </c>
      <c r="S92" s="206">
        <v>10.96</v>
      </c>
      <c r="T92" s="206">
        <v>0</v>
      </c>
      <c r="U92" s="206">
        <v>49.6</v>
      </c>
      <c r="V92" s="206">
        <v>4.9000000000000004</v>
      </c>
      <c r="W92" s="206">
        <v>18.170000000000002</v>
      </c>
      <c r="X92" s="206">
        <v>62.09</v>
      </c>
      <c r="Y92" s="206">
        <v>0</v>
      </c>
      <c r="Z92" s="206">
        <v>112.9</v>
      </c>
      <c r="AA92" s="206">
        <v>25.52</v>
      </c>
      <c r="AB92" s="206">
        <v>0</v>
      </c>
      <c r="AC92" s="206">
        <v>15.62</v>
      </c>
      <c r="AD92" s="206">
        <v>0</v>
      </c>
      <c r="AE92" s="206">
        <v>0</v>
      </c>
      <c r="AF92" s="206">
        <v>0</v>
      </c>
      <c r="AG92" s="206">
        <v>0</v>
      </c>
      <c r="AH92" s="206">
        <v>24.05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300.23</v>
      </c>
      <c r="L93" s="206">
        <v>3.28</v>
      </c>
      <c r="M93" s="206">
        <v>60.16</v>
      </c>
      <c r="N93" s="206">
        <v>49.1</v>
      </c>
      <c r="O93" s="206">
        <v>69.290000000000006</v>
      </c>
      <c r="P93" s="206">
        <v>23.29</v>
      </c>
      <c r="Q93" s="206">
        <v>9.07</v>
      </c>
      <c r="R93" s="206">
        <v>17.7</v>
      </c>
      <c r="S93" s="206">
        <v>10.96</v>
      </c>
      <c r="T93" s="206">
        <v>0</v>
      </c>
      <c r="U93" s="206">
        <v>49.6</v>
      </c>
      <c r="V93" s="206">
        <v>4.9000000000000004</v>
      </c>
      <c r="W93" s="206">
        <v>18.170000000000002</v>
      </c>
      <c r="X93" s="206">
        <v>62.09</v>
      </c>
      <c r="Y93" s="206">
        <v>0</v>
      </c>
      <c r="Z93" s="206">
        <v>111.67</v>
      </c>
      <c r="AA93" s="206">
        <v>26.35</v>
      </c>
      <c r="AB93" s="206">
        <v>0</v>
      </c>
      <c r="AC93" s="206">
        <v>15.62</v>
      </c>
      <c r="AD93" s="206">
        <v>0</v>
      </c>
      <c r="AE93" s="206">
        <v>0</v>
      </c>
      <c r="AF93" s="206">
        <v>0</v>
      </c>
      <c r="AG93" s="206">
        <v>0</v>
      </c>
      <c r="AH93" s="206">
        <v>24.05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270.97000000000003</v>
      </c>
      <c r="L94" s="206">
        <v>3.3</v>
      </c>
      <c r="M94" s="206">
        <v>60.16</v>
      </c>
      <c r="N94" s="206">
        <v>49.1</v>
      </c>
      <c r="O94" s="206">
        <v>69.290000000000006</v>
      </c>
      <c r="P94" s="206">
        <v>23.29</v>
      </c>
      <c r="Q94" s="206">
        <v>9.07</v>
      </c>
      <c r="R94" s="206">
        <v>17.7</v>
      </c>
      <c r="S94" s="206">
        <v>10.96</v>
      </c>
      <c r="T94" s="206">
        <v>0</v>
      </c>
      <c r="U94" s="206">
        <v>49.6</v>
      </c>
      <c r="V94" s="206">
        <v>4.9000000000000004</v>
      </c>
      <c r="W94" s="206">
        <v>18.170000000000002</v>
      </c>
      <c r="X94" s="206">
        <v>62.09</v>
      </c>
      <c r="Y94" s="206">
        <v>0</v>
      </c>
      <c r="Z94" s="206">
        <v>111.67</v>
      </c>
      <c r="AA94" s="206">
        <v>26.35</v>
      </c>
      <c r="AB94" s="206">
        <v>0</v>
      </c>
      <c r="AC94" s="206">
        <v>15.62</v>
      </c>
      <c r="AD94" s="206">
        <v>0</v>
      </c>
      <c r="AE94" s="206">
        <v>0</v>
      </c>
      <c r="AF94" s="206">
        <v>0</v>
      </c>
      <c r="AG94" s="206">
        <v>0</v>
      </c>
      <c r="AH94" s="206">
        <v>24.05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266.44</v>
      </c>
      <c r="L95" s="206">
        <v>3.12</v>
      </c>
      <c r="M95" s="206">
        <v>60.16</v>
      </c>
      <c r="N95" s="206">
        <v>49.1</v>
      </c>
      <c r="O95" s="206">
        <v>69.290000000000006</v>
      </c>
      <c r="P95" s="206">
        <v>23.29</v>
      </c>
      <c r="Q95" s="206">
        <v>3</v>
      </c>
      <c r="R95" s="206">
        <v>5.58</v>
      </c>
      <c r="S95" s="206">
        <v>3.88</v>
      </c>
      <c r="T95" s="206">
        <v>0</v>
      </c>
      <c r="U95" s="206">
        <v>49.6</v>
      </c>
      <c r="V95" s="206">
        <v>0</v>
      </c>
      <c r="W95" s="206">
        <v>4.79</v>
      </c>
      <c r="X95" s="206">
        <v>62.09</v>
      </c>
      <c r="Y95" s="206">
        <v>0</v>
      </c>
      <c r="Z95" s="206">
        <v>111.67</v>
      </c>
      <c r="AA95" s="206">
        <v>26.35</v>
      </c>
      <c r="AB95" s="206">
        <v>0</v>
      </c>
      <c r="AC95" s="206">
        <v>15.62</v>
      </c>
      <c r="AD95" s="206">
        <v>0</v>
      </c>
      <c r="AE95" s="206">
        <v>0</v>
      </c>
      <c r="AF95" s="206">
        <v>0</v>
      </c>
      <c r="AG95" s="206">
        <v>0</v>
      </c>
      <c r="AH95" s="206">
        <v>24.05</v>
      </c>
      <c r="AI95" s="206">
        <v>0</v>
      </c>
      <c r="AJ95" s="206">
        <v>0</v>
      </c>
      <c r="AK95" s="206">
        <v>82.26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266.41000000000003</v>
      </c>
      <c r="L96" s="206">
        <v>2.75</v>
      </c>
      <c r="M96" s="206">
        <v>60.16</v>
      </c>
      <c r="N96" s="206">
        <v>49.1</v>
      </c>
      <c r="O96" s="206">
        <v>69.290000000000006</v>
      </c>
      <c r="P96" s="206">
        <v>23.29</v>
      </c>
      <c r="Q96" s="206">
        <v>3</v>
      </c>
      <c r="R96" s="206">
        <v>5.58</v>
      </c>
      <c r="S96" s="206">
        <v>3.88</v>
      </c>
      <c r="T96" s="206">
        <v>0</v>
      </c>
      <c r="U96" s="206">
        <v>49.6</v>
      </c>
      <c r="V96" s="206">
        <v>0</v>
      </c>
      <c r="W96" s="206">
        <v>4.79</v>
      </c>
      <c r="X96" s="206">
        <v>14.37</v>
      </c>
      <c r="Y96" s="206">
        <v>0</v>
      </c>
      <c r="Z96" s="206">
        <v>91.03</v>
      </c>
      <c r="AA96" s="206">
        <v>24.76</v>
      </c>
      <c r="AB96" s="206">
        <v>0</v>
      </c>
      <c r="AC96" s="206">
        <v>15.62</v>
      </c>
      <c r="AD96" s="206">
        <v>0</v>
      </c>
      <c r="AE96" s="206">
        <v>0</v>
      </c>
      <c r="AF96" s="206">
        <v>0</v>
      </c>
      <c r="AG96" s="206">
        <v>0</v>
      </c>
      <c r="AH96" s="206">
        <v>24.05</v>
      </c>
      <c r="AI96" s="206">
        <v>0</v>
      </c>
      <c r="AJ96" s="206">
        <v>0</v>
      </c>
      <c r="AK96" s="206">
        <v>82.26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266.44</v>
      </c>
      <c r="L97" s="206">
        <v>2.41</v>
      </c>
      <c r="M97" s="206">
        <v>60.16</v>
      </c>
      <c r="N97" s="206">
        <v>49.1</v>
      </c>
      <c r="O97" s="206">
        <v>69.290000000000006</v>
      </c>
      <c r="P97" s="206">
        <v>23.29</v>
      </c>
      <c r="Q97" s="206">
        <v>3</v>
      </c>
      <c r="R97" s="206">
        <v>5.58</v>
      </c>
      <c r="S97" s="206">
        <v>3.88</v>
      </c>
      <c r="T97" s="206">
        <v>0</v>
      </c>
      <c r="U97" s="206">
        <v>49.6</v>
      </c>
      <c r="V97" s="206">
        <v>0</v>
      </c>
      <c r="W97" s="206">
        <v>4.79</v>
      </c>
      <c r="X97" s="206">
        <v>14.37</v>
      </c>
      <c r="Y97" s="206">
        <v>0</v>
      </c>
      <c r="Z97" s="206">
        <v>52.7</v>
      </c>
      <c r="AA97" s="206">
        <v>24.76</v>
      </c>
      <c r="AB97" s="206">
        <v>0</v>
      </c>
      <c r="AC97" s="206">
        <v>15.62</v>
      </c>
      <c r="AD97" s="206">
        <v>0</v>
      </c>
      <c r="AE97" s="206">
        <v>0</v>
      </c>
      <c r="AF97" s="206">
        <v>0</v>
      </c>
      <c r="AG97" s="206">
        <v>0</v>
      </c>
      <c r="AH97" s="206">
        <v>24.05</v>
      </c>
      <c r="AI97" s="206">
        <v>0</v>
      </c>
      <c r="AJ97" s="206">
        <v>0</v>
      </c>
      <c r="AK97" s="206">
        <v>82.26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266.41000000000003</v>
      </c>
      <c r="L98" s="206">
        <v>2.06</v>
      </c>
      <c r="M98" s="206">
        <v>60.16</v>
      </c>
      <c r="N98" s="206">
        <v>49.1</v>
      </c>
      <c r="O98" s="206">
        <v>69.290000000000006</v>
      </c>
      <c r="P98" s="206">
        <v>23.29</v>
      </c>
      <c r="Q98" s="206">
        <v>3</v>
      </c>
      <c r="R98" s="206">
        <v>5.58</v>
      </c>
      <c r="S98" s="206">
        <v>3.88</v>
      </c>
      <c r="T98" s="206">
        <v>0</v>
      </c>
      <c r="U98" s="206">
        <v>49.6</v>
      </c>
      <c r="V98" s="206">
        <v>0</v>
      </c>
      <c r="W98" s="206">
        <v>4.79</v>
      </c>
      <c r="X98" s="206">
        <v>14.37</v>
      </c>
      <c r="Y98" s="206">
        <v>0</v>
      </c>
      <c r="Z98" s="206">
        <v>52.7</v>
      </c>
      <c r="AA98" s="206">
        <v>24.76</v>
      </c>
      <c r="AB98" s="206">
        <v>0</v>
      </c>
      <c r="AC98" s="206">
        <v>15.62</v>
      </c>
      <c r="AD98" s="206">
        <v>0</v>
      </c>
      <c r="AE98" s="206">
        <v>0</v>
      </c>
      <c r="AF98" s="206">
        <v>0</v>
      </c>
      <c r="AG98" s="206">
        <v>0</v>
      </c>
      <c r="AH98" s="206">
        <v>24.05</v>
      </c>
      <c r="AI98" s="206">
        <v>0</v>
      </c>
      <c r="AJ98" s="206">
        <v>0</v>
      </c>
      <c r="AK98" s="206">
        <v>82.26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8.6526725000000102</v>
      </c>
      <c r="L99">
        <f t="shared" si="0"/>
        <v>5.2027500000000011E-2</v>
      </c>
      <c r="M99">
        <f t="shared" si="0"/>
        <v>1.2004899999999987</v>
      </c>
      <c r="N99">
        <f t="shared" si="0"/>
        <v>0.98588499999999879</v>
      </c>
      <c r="O99">
        <f t="shared" si="0"/>
        <v>1.5456024999999993</v>
      </c>
      <c r="P99">
        <f t="shared" si="0"/>
        <v>0.5194299999999995</v>
      </c>
      <c r="Q99">
        <f t="shared" si="0"/>
        <v>0.18088000000000018</v>
      </c>
      <c r="R99">
        <f t="shared" si="0"/>
        <v>0.34726749999999956</v>
      </c>
      <c r="S99">
        <f t="shared" si="0"/>
        <v>0.21509250000000013</v>
      </c>
      <c r="T99">
        <f t="shared" si="0"/>
        <v>0</v>
      </c>
      <c r="U99">
        <f t="shared" si="0"/>
        <v>1.0917174999999992</v>
      </c>
      <c r="V99">
        <f t="shared" si="0"/>
        <v>8.2129999999999967E-2</v>
      </c>
      <c r="W99">
        <f t="shared" si="0"/>
        <v>0.30887499999999968</v>
      </c>
      <c r="X99">
        <f t="shared" si="0"/>
        <v>1.0505949999999997</v>
      </c>
      <c r="Y99">
        <f t="shared" si="0"/>
        <v>0</v>
      </c>
      <c r="Z99">
        <f t="shared" si="0"/>
        <v>2.3034325000000018</v>
      </c>
      <c r="AA99">
        <f t="shared" si="0"/>
        <v>0.60952249999999986</v>
      </c>
      <c r="AB99">
        <f t="shared" si="0"/>
        <v>0</v>
      </c>
      <c r="AC99">
        <f t="shared" si="0"/>
        <v>0.36408499999999955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9.7369999999999998E-2</v>
      </c>
      <c r="AH99">
        <f t="shared" si="0"/>
        <v>0.24649749999999981</v>
      </c>
      <c r="AI99">
        <f t="shared" si="0"/>
        <v>0</v>
      </c>
      <c r="AJ99">
        <f t="shared" si="0"/>
        <v>0</v>
      </c>
      <c r="AK99">
        <f t="shared" si="0"/>
        <v>1.9498450000000014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0.42954750000000003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82.69</v>
      </c>
      <c r="L3" s="206">
        <v>19.28</v>
      </c>
      <c r="M3" s="206">
        <v>0</v>
      </c>
      <c r="N3" s="206">
        <v>28.38</v>
      </c>
      <c r="O3" s="206">
        <v>47.63</v>
      </c>
      <c r="P3" s="206">
        <v>58.41</v>
      </c>
      <c r="Q3" s="206">
        <v>2.56</v>
      </c>
      <c r="R3" s="206">
        <v>4.8099999999999996</v>
      </c>
      <c r="S3" s="206">
        <v>2.95</v>
      </c>
      <c r="T3" s="206">
        <v>0</v>
      </c>
      <c r="U3" s="206">
        <v>211.42</v>
      </c>
      <c r="V3" s="206">
        <v>0</v>
      </c>
      <c r="W3" s="206">
        <v>4.59</v>
      </c>
      <c r="X3" s="206">
        <v>10.1</v>
      </c>
      <c r="Y3" s="206">
        <v>0</v>
      </c>
      <c r="Z3" s="206">
        <v>27.55</v>
      </c>
      <c r="AA3" s="206">
        <v>14.6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48.43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82.68</v>
      </c>
      <c r="L4" s="206">
        <v>19.28</v>
      </c>
      <c r="M4" s="206">
        <v>0</v>
      </c>
      <c r="N4" s="206">
        <v>28.38</v>
      </c>
      <c r="O4" s="206">
        <v>47.63</v>
      </c>
      <c r="P4" s="206">
        <v>58.41</v>
      </c>
      <c r="Q4" s="206">
        <v>2.56</v>
      </c>
      <c r="R4" s="206">
        <v>4.8099999999999996</v>
      </c>
      <c r="S4" s="206">
        <v>2.95</v>
      </c>
      <c r="T4" s="206">
        <v>0</v>
      </c>
      <c r="U4" s="206">
        <v>211.42</v>
      </c>
      <c r="V4" s="206">
        <v>0</v>
      </c>
      <c r="W4" s="206">
        <v>4.59</v>
      </c>
      <c r="X4" s="206">
        <v>10.1</v>
      </c>
      <c r="Y4" s="206">
        <v>0</v>
      </c>
      <c r="Z4" s="206">
        <v>27.55</v>
      </c>
      <c r="AA4" s="206">
        <v>14.6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48.43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82.85</v>
      </c>
      <c r="L5" s="206">
        <v>19.28</v>
      </c>
      <c r="M5" s="206">
        <v>0</v>
      </c>
      <c r="N5" s="206">
        <v>28.38</v>
      </c>
      <c r="O5" s="206">
        <v>47.63</v>
      </c>
      <c r="P5" s="206">
        <v>58.41</v>
      </c>
      <c r="Q5" s="206">
        <v>2.79</v>
      </c>
      <c r="R5" s="206">
        <v>4.97</v>
      </c>
      <c r="S5" s="206">
        <v>3.08</v>
      </c>
      <c r="T5" s="206">
        <v>0</v>
      </c>
      <c r="U5" s="206">
        <v>211.42</v>
      </c>
      <c r="V5" s="206">
        <v>0</v>
      </c>
      <c r="W5" s="206">
        <v>4.59</v>
      </c>
      <c r="X5" s="206">
        <v>10.1</v>
      </c>
      <c r="Y5" s="206">
        <v>0</v>
      </c>
      <c r="Z5" s="206">
        <v>27.55</v>
      </c>
      <c r="AA5" s="206">
        <v>14.6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82.84</v>
      </c>
      <c r="L6" s="206">
        <v>19.28</v>
      </c>
      <c r="M6" s="206">
        <v>0</v>
      </c>
      <c r="N6" s="206">
        <v>28.38</v>
      </c>
      <c r="O6" s="206">
        <v>47.63</v>
      </c>
      <c r="P6" s="206">
        <v>58.41</v>
      </c>
      <c r="Q6" s="206">
        <v>2.79</v>
      </c>
      <c r="R6" s="206">
        <v>4.97</v>
      </c>
      <c r="S6" s="206">
        <v>3.08</v>
      </c>
      <c r="T6" s="206">
        <v>0</v>
      </c>
      <c r="U6" s="206">
        <v>211.42</v>
      </c>
      <c r="V6" s="206">
        <v>0</v>
      </c>
      <c r="W6" s="206">
        <v>4.59</v>
      </c>
      <c r="X6" s="206">
        <v>10.1</v>
      </c>
      <c r="Y6" s="206">
        <v>0</v>
      </c>
      <c r="Z6" s="206">
        <v>27.55</v>
      </c>
      <c r="AA6" s="206">
        <v>14.6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82.85</v>
      </c>
      <c r="L7" s="206">
        <v>19.28</v>
      </c>
      <c r="M7" s="206">
        <v>0</v>
      </c>
      <c r="N7" s="206">
        <v>28.38</v>
      </c>
      <c r="O7" s="206">
        <v>47.63</v>
      </c>
      <c r="P7" s="206">
        <v>58.41</v>
      </c>
      <c r="Q7" s="206">
        <v>2.57</v>
      </c>
      <c r="R7" s="206">
        <v>4.97</v>
      </c>
      <c r="S7" s="206">
        <v>3.08</v>
      </c>
      <c r="T7" s="206">
        <v>0</v>
      </c>
      <c r="U7" s="206">
        <v>211.42</v>
      </c>
      <c r="V7" s="206">
        <v>0</v>
      </c>
      <c r="W7" s="206">
        <v>4.59</v>
      </c>
      <c r="X7" s="206">
        <v>10.1</v>
      </c>
      <c r="Y7" s="206">
        <v>0</v>
      </c>
      <c r="Z7" s="206">
        <v>27.55</v>
      </c>
      <c r="AA7" s="206">
        <v>14.6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82.84</v>
      </c>
      <c r="L8" s="206">
        <v>19.28</v>
      </c>
      <c r="M8" s="206">
        <v>0</v>
      </c>
      <c r="N8" s="206">
        <v>28.38</v>
      </c>
      <c r="O8" s="206">
        <v>47.63</v>
      </c>
      <c r="P8" s="206">
        <v>58.41</v>
      </c>
      <c r="Q8" s="206">
        <v>2.57</v>
      </c>
      <c r="R8" s="206">
        <v>4.97</v>
      </c>
      <c r="S8" s="206">
        <v>3.08</v>
      </c>
      <c r="T8" s="206">
        <v>0</v>
      </c>
      <c r="U8" s="206">
        <v>211.42</v>
      </c>
      <c r="V8" s="206">
        <v>0</v>
      </c>
      <c r="W8" s="206">
        <v>4.59</v>
      </c>
      <c r="X8" s="206">
        <v>10.1</v>
      </c>
      <c r="Y8" s="206">
        <v>0</v>
      </c>
      <c r="Z8" s="206">
        <v>27.55</v>
      </c>
      <c r="AA8" s="206">
        <v>14.6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82.85</v>
      </c>
      <c r="L9" s="206">
        <v>19.28</v>
      </c>
      <c r="M9" s="206">
        <v>0</v>
      </c>
      <c r="N9" s="206">
        <v>28.38</v>
      </c>
      <c r="O9" s="206">
        <v>47.63</v>
      </c>
      <c r="P9" s="206">
        <v>58.41</v>
      </c>
      <c r="Q9" s="206">
        <v>2.57</v>
      </c>
      <c r="R9" s="206">
        <v>4.97</v>
      </c>
      <c r="S9" s="206">
        <v>3.08</v>
      </c>
      <c r="T9" s="206">
        <v>0</v>
      </c>
      <c r="U9" s="206">
        <v>211.42</v>
      </c>
      <c r="V9" s="206">
        <v>0</v>
      </c>
      <c r="W9" s="206">
        <v>4.59</v>
      </c>
      <c r="X9" s="206">
        <v>10.1</v>
      </c>
      <c r="Y9" s="206">
        <v>0</v>
      </c>
      <c r="Z9" s="206">
        <v>27.55</v>
      </c>
      <c r="AA9" s="206">
        <v>14.6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82.84</v>
      </c>
      <c r="L10" s="206">
        <v>19.28</v>
      </c>
      <c r="M10" s="206">
        <v>0</v>
      </c>
      <c r="N10" s="206">
        <v>28.38</v>
      </c>
      <c r="O10" s="206">
        <v>47.63</v>
      </c>
      <c r="P10" s="206">
        <v>58.41</v>
      </c>
      <c r="Q10" s="206">
        <v>2.75</v>
      </c>
      <c r="R10" s="206">
        <v>4.97</v>
      </c>
      <c r="S10" s="206">
        <v>3.08</v>
      </c>
      <c r="T10" s="206">
        <v>0</v>
      </c>
      <c r="U10" s="206">
        <v>211.42</v>
      </c>
      <c r="V10" s="206">
        <v>0</v>
      </c>
      <c r="W10" s="206">
        <v>4.59</v>
      </c>
      <c r="X10" s="206">
        <v>10.1</v>
      </c>
      <c r="Y10" s="206">
        <v>0</v>
      </c>
      <c r="Z10" s="206">
        <v>27.55</v>
      </c>
      <c r="AA10" s="206">
        <v>14.6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82.85</v>
      </c>
      <c r="L11" s="206">
        <v>19.28</v>
      </c>
      <c r="M11" s="206">
        <v>0</v>
      </c>
      <c r="N11" s="206">
        <v>28.38</v>
      </c>
      <c r="O11" s="206">
        <v>47.63</v>
      </c>
      <c r="P11" s="206">
        <v>58.41</v>
      </c>
      <c r="Q11" s="206">
        <v>2.78</v>
      </c>
      <c r="R11" s="206">
        <v>4.97</v>
      </c>
      <c r="S11" s="206">
        <v>3.08</v>
      </c>
      <c r="T11" s="206">
        <v>0</v>
      </c>
      <c r="U11" s="206">
        <v>211.42</v>
      </c>
      <c r="V11" s="206">
        <v>0</v>
      </c>
      <c r="W11" s="206">
        <v>4.59</v>
      </c>
      <c r="X11" s="206">
        <v>10.1</v>
      </c>
      <c r="Y11" s="206">
        <v>0</v>
      </c>
      <c r="Z11" s="206">
        <v>27.55</v>
      </c>
      <c r="AA11" s="206">
        <v>14.6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82.84</v>
      </c>
      <c r="L12" s="206">
        <v>19.28</v>
      </c>
      <c r="M12" s="206">
        <v>0</v>
      </c>
      <c r="N12" s="206">
        <v>28.38</v>
      </c>
      <c r="O12" s="206">
        <v>47.63</v>
      </c>
      <c r="P12" s="206">
        <v>58.41</v>
      </c>
      <c r="Q12" s="206">
        <v>2.78</v>
      </c>
      <c r="R12" s="206">
        <v>4.97</v>
      </c>
      <c r="S12" s="206">
        <v>3.08</v>
      </c>
      <c r="T12" s="206">
        <v>0</v>
      </c>
      <c r="U12" s="206">
        <v>211.42</v>
      </c>
      <c r="V12" s="206">
        <v>0</v>
      </c>
      <c r="W12" s="206">
        <v>4.59</v>
      </c>
      <c r="X12" s="206">
        <v>10.1</v>
      </c>
      <c r="Y12" s="206">
        <v>0</v>
      </c>
      <c r="Z12" s="206">
        <v>27.55</v>
      </c>
      <c r="AA12" s="206">
        <v>14.6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82.85</v>
      </c>
      <c r="L13" s="206">
        <v>19.28</v>
      </c>
      <c r="M13" s="206">
        <v>0</v>
      </c>
      <c r="N13" s="206">
        <v>28.38</v>
      </c>
      <c r="O13" s="206">
        <v>48.13</v>
      </c>
      <c r="P13" s="206">
        <v>58.41</v>
      </c>
      <c r="Q13" s="206">
        <v>2.78</v>
      </c>
      <c r="R13" s="206">
        <v>4.97</v>
      </c>
      <c r="S13" s="206">
        <v>3.08</v>
      </c>
      <c r="T13" s="206">
        <v>0</v>
      </c>
      <c r="U13" s="206">
        <v>211.42</v>
      </c>
      <c r="V13" s="206">
        <v>0</v>
      </c>
      <c r="W13" s="206">
        <v>4.59</v>
      </c>
      <c r="X13" s="206">
        <v>10.1</v>
      </c>
      <c r="Y13" s="206">
        <v>0</v>
      </c>
      <c r="Z13" s="206">
        <v>27.55</v>
      </c>
      <c r="AA13" s="206">
        <v>14.6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82.84</v>
      </c>
      <c r="L14" s="206">
        <v>19.28</v>
      </c>
      <c r="M14" s="206">
        <v>0</v>
      </c>
      <c r="N14" s="206">
        <v>28.38</v>
      </c>
      <c r="O14" s="206">
        <v>48.13</v>
      </c>
      <c r="P14" s="206">
        <v>58.41</v>
      </c>
      <c r="Q14" s="206">
        <v>2.79</v>
      </c>
      <c r="R14" s="206">
        <v>4.97</v>
      </c>
      <c r="S14" s="206">
        <v>3.25</v>
      </c>
      <c r="T14" s="206">
        <v>0</v>
      </c>
      <c r="U14" s="206">
        <v>211.42</v>
      </c>
      <c r="V14" s="206">
        <v>0</v>
      </c>
      <c r="W14" s="206">
        <v>4.59</v>
      </c>
      <c r="X14" s="206">
        <v>10.1</v>
      </c>
      <c r="Y14" s="206">
        <v>0</v>
      </c>
      <c r="Z14" s="206">
        <v>27.55</v>
      </c>
      <c r="AA14" s="206">
        <v>14.6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82.85</v>
      </c>
      <c r="L15" s="206">
        <v>19.809999999999999</v>
      </c>
      <c r="M15" s="206">
        <v>0</v>
      </c>
      <c r="N15" s="206">
        <v>28.38</v>
      </c>
      <c r="O15" s="206">
        <v>48.13</v>
      </c>
      <c r="P15" s="206">
        <v>58.41</v>
      </c>
      <c r="Q15" s="206">
        <v>2.68</v>
      </c>
      <c r="R15" s="206">
        <v>4.97</v>
      </c>
      <c r="S15" s="206">
        <v>3.08</v>
      </c>
      <c r="T15" s="206">
        <v>0</v>
      </c>
      <c r="U15" s="206">
        <v>211.42</v>
      </c>
      <c r="V15" s="206">
        <v>0</v>
      </c>
      <c r="W15" s="206">
        <v>4.59</v>
      </c>
      <c r="X15" s="206">
        <v>10.1</v>
      </c>
      <c r="Y15" s="206">
        <v>0</v>
      </c>
      <c r="Z15" s="206">
        <v>27.55</v>
      </c>
      <c r="AA15" s="206">
        <v>14.6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82.84</v>
      </c>
      <c r="L16" s="206">
        <v>19.28</v>
      </c>
      <c r="M16" s="206">
        <v>0</v>
      </c>
      <c r="N16" s="206">
        <v>28.38</v>
      </c>
      <c r="O16" s="206">
        <v>48.13</v>
      </c>
      <c r="P16" s="206">
        <v>58.41</v>
      </c>
      <c r="Q16" s="206">
        <v>2.68</v>
      </c>
      <c r="R16" s="206">
        <v>4.97</v>
      </c>
      <c r="S16" s="206">
        <v>3.08</v>
      </c>
      <c r="T16" s="206">
        <v>0</v>
      </c>
      <c r="U16" s="206">
        <v>211.42</v>
      </c>
      <c r="V16" s="206">
        <v>0</v>
      </c>
      <c r="W16" s="206">
        <v>4.59</v>
      </c>
      <c r="X16" s="206">
        <v>10.1</v>
      </c>
      <c r="Y16" s="206">
        <v>0</v>
      </c>
      <c r="Z16" s="206">
        <v>27.55</v>
      </c>
      <c r="AA16" s="206">
        <v>14.6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82.85</v>
      </c>
      <c r="L17" s="206">
        <v>19.28</v>
      </c>
      <c r="M17" s="206">
        <v>0</v>
      </c>
      <c r="N17" s="206">
        <v>28.38</v>
      </c>
      <c r="O17" s="206">
        <v>48.13</v>
      </c>
      <c r="P17" s="206">
        <v>58.41</v>
      </c>
      <c r="Q17" s="206">
        <v>2.68</v>
      </c>
      <c r="R17" s="206">
        <v>4.97</v>
      </c>
      <c r="S17" s="206">
        <v>3.08</v>
      </c>
      <c r="T17" s="206">
        <v>0</v>
      </c>
      <c r="U17" s="206">
        <v>211.42</v>
      </c>
      <c r="V17" s="206">
        <v>0</v>
      </c>
      <c r="W17" s="206">
        <v>4.59</v>
      </c>
      <c r="X17" s="206">
        <v>10.1</v>
      </c>
      <c r="Y17" s="206">
        <v>0</v>
      </c>
      <c r="Z17" s="206">
        <v>27.55</v>
      </c>
      <c r="AA17" s="206">
        <v>14.6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82.84</v>
      </c>
      <c r="L18" s="206">
        <v>19.28</v>
      </c>
      <c r="M18" s="206">
        <v>0</v>
      </c>
      <c r="N18" s="206">
        <v>28.38</v>
      </c>
      <c r="O18" s="206">
        <v>48.13</v>
      </c>
      <c r="P18" s="206">
        <v>58.41</v>
      </c>
      <c r="Q18" s="206">
        <v>2.78</v>
      </c>
      <c r="R18" s="206">
        <v>4.97</v>
      </c>
      <c r="S18" s="206">
        <v>3.08</v>
      </c>
      <c r="T18" s="206">
        <v>0</v>
      </c>
      <c r="U18" s="206">
        <v>211.42</v>
      </c>
      <c r="V18" s="206">
        <v>0</v>
      </c>
      <c r="W18" s="206">
        <v>4.59</v>
      </c>
      <c r="X18" s="206">
        <v>10.1</v>
      </c>
      <c r="Y18" s="206">
        <v>0</v>
      </c>
      <c r="Z18" s="206">
        <v>27.55</v>
      </c>
      <c r="AA18" s="206">
        <v>14.6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82.85</v>
      </c>
      <c r="L19" s="206">
        <v>19.28</v>
      </c>
      <c r="M19" s="206">
        <v>0</v>
      </c>
      <c r="N19" s="206">
        <v>28.38</v>
      </c>
      <c r="O19" s="206">
        <v>48.13</v>
      </c>
      <c r="P19" s="206">
        <v>58.41</v>
      </c>
      <c r="Q19" s="206">
        <v>2.57</v>
      </c>
      <c r="R19" s="206">
        <v>4.97</v>
      </c>
      <c r="S19" s="206">
        <v>3.08</v>
      </c>
      <c r="T19" s="206">
        <v>0</v>
      </c>
      <c r="U19" s="206">
        <v>211.42</v>
      </c>
      <c r="V19" s="206">
        <v>0</v>
      </c>
      <c r="W19" s="206">
        <v>4.59</v>
      </c>
      <c r="X19" s="206">
        <v>10.1</v>
      </c>
      <c r="Y19" s="206">
        <v>0</v>
      </c>
      <c r="Z19" s="206">
        <v>27.55</v>
      </c>
      <c r="AA19" s="206">
        <v>14.6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82.84</v>
      </c>
      <c r="L20" s="206">
        <v>19.28</v>
      </c>
      <c r="M20" s="206">
        <v>0</v>
      </c>
      <c r="N20" s="206">
        <v>28.38</v>
      </c>
      <c r="O20" s="206">
        <v>47.63</v>
      </c>
      <c r="P20" s="206">
        <v>58.41</v>
      </c>
      <c r="Q20" s="206">
        <v>2.79</v>
      </c>
      <c r="R20" s="206">
        <v>4.97</v>
      </c>
      <c r="S20" s="206">
        <v>3.25</v>
      </c>
      <c r="T20" s="206">
        <v>0</v>
      </c>
      <c r="U20" s="206">
        <v>211.42</v>
      </c>
      <c r="V20" s="206">
        <v>0</v>
      </c>
      <c r="W20" s="206">
        <v>4.59</v>
      </c>
      <c r="X20" s="206">
        <v>10.1</v>
      </c>
      <c r="Y20" s="206">
        <v>0</v>
      </c>
      <c r="Z20" s="206">
        <v>27.55</v>
      </c>
      <c r="AA20" s="206">
        <v>14.6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82.85</v>
      </c>
      <c r="L21" s="206">
        <v>19.28</v>
      </c>
      <c r="M21" s="206">
        <v>0</v>
      </c>
      <c r="N21" s="206">
        <v>28.38</v>
      </c>
      <c r="O21" s="206">
        <v>47.63</v>
      </c>
      <c r="P21" s="206">
        <v>58.41</v>
      </c>
      <c r="Q21" s="206">
        <v>2.79</v>
      </c>
      <c r="R21" s="206">
        <v>5.15</v>
      </c>
      <c r="S21" s="206">
        <v>3.25</v>
      </c>
      <c r="T21" s="206">
        <v>0</v>
      </c>
      <c r="U21" s="206">
        <v>211.42</v>
      </c>
      <c r="V21" s="206">
        <v>0</v>
      </c>
      <c r="W21" s="206">
        <v>4.59</v>
      </c>
      <c r="X21" s="206">
        <v>10.1</v>
      </c>
      <c r="Y21" s="206">
        <v>0</v>
      </c>
      <c r="Z21" s="206">
        <v>27.55</v>
      </c>
      <c r="AA21" s="206">
        <v>14.6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82.84</v>
      </c>
      <c r="L22" s="206">
        <v>19.28</v>
      </c>
      <c r="M22" s="206">
        <v>0</v>
      </c>
      <c r="N22" s="206">
        <v>28.38</v>
      </c>
      <c r="O22" s="206">
        <v>47.63</v>
      </c>
      <c r="P22" s="206">
        <v>58.41</v>
      </c>
      <c r="Q22" s="206">
        <v>2.79</v>
      </c>
      <c r="R22" s="206">
        <v>5.15</v>
      </c>
      <c r="S22" s="206">
        <v>3.25</v>
      </c>
      <c r="T22" s="206">
        <v>0</v>
      </c>
      <c r="U22" s="206">
        <v>211.42</v>
      </c>
      <c r="V22" s="206">
        <v>0</v>
      </c>
      <c r="W22" s="206">
        <v>4.59</v>
      </c>
      <c r="X22" s="206">
        <v>10.1</v>
      </c>
      <c r="Y22" s="206">
        <v>0</v>
      </c>
      <c r="Z22" s="206">
        <v>27.55</v>
      </c>
      <c r="AA22" s="206">
        <v>14.6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82.58</v>
      </c>
      <c r="L23" s="206">
        <v>19.28</v>
      </c>
      <c r="M23" s="206">
        <v>0</v>
      </c>
      <c r="N23" s="206">
        <v>28.38</v>
      </c>
      <c r="O23" s="206">
        <v>47.64</v>
      </c>
      <c r="P23" s="206">
        <v>58.41</v>
      </c>
      <c r="Q23" s="206">
        <v>2.79</v>
      </c>
      <c r="R23" s="206">
        <v>4.32</v>
      </c>
      <c r="S23" s="206">
        <v>3</v>
      </c>
      <c r="T23" s="206">
        <v>0</v>
      </c>
      <c r="U23" s="206">
        <v>211.42</v>
      </c>
      <c r="V23" s="206">
        <v>0</v>
      </c>
      <c r="W23" s="206">
        <v>4.59</v>
      </c>
      <c r="X23" s="206">
        <v>10.1</v>
      </c>
      <c r="Y23" s="206">
        <v>0</v>
      </c>
      <c r="Z23" s="206">
        <v>27.55</v>
      </c>
      <c r="AA23" s="206">
        <v>14.6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82.58</v>
      </c>
      <c r="L24" s="206">
        <v>19.28</v>
      </c>
      <c r="M24" s="206">
        <v>0</v>
      </c>
      <c r="N24" s="206">
        <v>28.38</v>
      </c>
      <c r="O24" s="206">
        <v>47.64</v>
      </c>
      <c r="P24" s="206">
        <v>58.41</v>
      </c>
      <c r="Q24" s="206">
        <v>2.72</v>
      </c>
      <c r="R24" s="206">
        <v>3.61</v>
      </c>
      <c r="S24" s="206">
        <v>2.8</v>
      </c>
      <c r="T24" s="206">
        <v>0</v>
      </c>
      <c r="U24" s="206">
        <v>211.42</v>
      </c>
      <c r="V24" s="206">
        <v>0</v>
      </c>
      <c r="W24" s="206">
        <v>4.59</v>
      </c>
      <c r="X24" s="206">
        <v>10.1</v>
      </c>
      <c r="Y24" s="206">
        <v>0</v>
      </c>
      <c r="Z24" s="206">
        <v>27.55</v>
      </c>
      <c r="AA24" s="206">
        <v>14.6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47.39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82.58</v>
      </c>
      <c r="L25" s="206">
        <v>19.28</v>
      </c>
      <c r="M25" s="206">
        <v>0</v>
      </c>
      <c r="N25" s="206">
        <v>28.38</v>
      </c>
      <c r="O25" s="206">
        <v>44.22</v>
      </c>
      <c r="P25" s="206">
        <v>58.41</v>
      </c>
      <c r="Q25" s="206">
        <v>2.72</v>
      </c>
      <c r="R25" s="206">
        <v>3.61</v>
      </c>
      <c r="S25" s="206">
        <v>2.8</v>
      </c>
      <c r="T25" s="206">
        <v>0</v>
      </c>
      <c r="U25" s="206">
        <v>211.42</v>
      </c>
      <c r="V25" s="206">
        <v>0</v>
      </c>
      <c r="W25" s="206">
        <v>4.59</v>
      </c>
      <c r="X25" s="206">
        <v>10.1</v>
      </c>
      <c r="Y25" s="206">
        <v>0</v>
      </c>
      <c r="Z25" s="206">
        <v>27.55</v>
      </c>
      <c r="AA25" s="206">
        <v>14.6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47.39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82.58</v>
      </c>
      <c r="L26" s="206">
        <v>19.28</v>
      </c>
      <c r="M26" s="206">
        <v>0</v>
      </c>
      <c r="N26" s="206">
        <v>28.38</v>
      </c>
      <c r="O26" s="206">
        <v>47.63</v>
      </c>
      <c r="P26" s="206">
        <v>58.41</v>
      </c>
      <c r="Q26" s="206">
        <v>0.96</v>
      </c>
      <c r="R26" s="206">
        <v>2.89</v>
      </c>
      <c r="S26" s="206">
        <v>1.92</v>
      </c>
      <c r="T26" s="206">
        <v>0</v>
      </c>
      <c r="U26" s="206">
        <v>211.42</v>
      </c>
      <c r="V26" s="206">
        <v>2.0099999999999998</v>
      </c>
      <c r="W26" s="206">
        <v>4.42</v>
      </c>
      <c r="X26" s="206">
        <v>10.1</v>
      </c>
      <c r="Y26" s="206">
        <v>0</v>
      </c>
      <c r="Z26" s="206">
        <v>27.55</v>
      </c>
      <c r="AA26" s="206">
        <v>14.1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47.39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72.599999999999994</v>
      </c>
      <c r="L27" s="206">
        <v>19.28</v>
      </c>
      <c r="M27" s="206">
        <v>0</v>
      </c>
      <c r="N27" s="206">
        <v>28.38</v>
      </c>
      <c r="O27" s="206">
        <v>47.63</v>
      </c>
      <c r="P27" s="206">
        <v>58.41</v>
      </c>
      <c r="Q27" s="206">
        <v>0.96</v>
      </c>
      <c r="R27" s="206">
        <v>2.87</v>
      </c>
      <c r="S27" s="206">
        <v>1.92</v>
      </c>
      <c r="T27" s="206">
        <v>0</v>
      </c>
      <c r="U27" s="206">
        <v>211.42</v>
      </c>
      <c r="V27" s="206">
        <v>0</v>
      </c>
      <c r="W27" s="206">
        <v>4.59</v>
      </c>
      <c r="X27" s="206">
        <v>10.1</v>
      </c>
      <c r="Y27" s="206">
        <v>0</v>
      </c>
      <c r="Z27" s="206">
        <v>56.39</v>
      </c>
      <c r="AA27" s="206">
        <v>14.1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47.39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109.42</v>
      </c>
      <c r="L28" s="206">
        <v>19.28</v>
      </c>
      <c r="M28" s="206">
        <v>0</v>
      </c>
      <c r="N28" s="206">
        <v>28.38</v>
      </c>
      <c r="O28" s="206">
        <v>47.63</v>
      </c>
      <c r="P28" s="206">
        <v>58.41</v>
      </c>
      <c r="Q28" s="206">
        <v>4.1500000000000004</v>
      </c>
      <c r="R28" s="206">
        <v>7.86</v>
      </c>
      <c r="S28" s="206">
        <v>5.0199999999999996</v>
      </c>
      <c r="T28" s="206">
        <v>0</v>
      </c>
      <c r="U28" s="206">
        <v>211.42</v>
      </c>
      <c r="V28" s="206">
        <v>2.84</v>
      </c>
      <c r="W28" s="206">
        <v>10.82</v>
      </c>
      <c r="X28" s="206">
        <v>29.68</v>
      </c>
      <c r="Y28" s="206">
        <v>0</v>
      </c>
      <c r="Z28" s="206">
        <v>64.569999999999993</v>
      </c>
      <c r="AA28" s="206">
        <v>14.6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47.39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154.02000000000001</v>
      </c>
      <c r="L29" s="206">
        <v>37.79</v>
      </c>
      <c r="M29" s="206">
        <v>0</v>
      </c>
      <c r="N29" s="206">
        <v>28.38</v>
      </c>
      <c r="O29" s="206">
        <v>47.63</v>
      </c>
      <c r="P29" s="206">
        <v>58.41</v>
      </c>
      <c r="Q29" s="206">
        <v>5.25</v>
      </c>
      <c r="R29" s="206">
        <v>9.82</v>
      </c>
      <c r="S29" s="206">
        <v>6.16</v>
      </c>
      <c r="T29" s="206">
        <v>0</v>
      </c>
      <c r="U29" s="206">
        <v>211.42</v>
      </c>
      <c r="V29" s="206">
        <v>2.84</v>
      </c>
      <c r="W29" s="206">
        <v>5.17</v>
      </c>
      <c r="X29" s="206">
        <v>23.98</v>
      </c>
      <c r="Y29" s="206">
        <v>0</v>
      </c>
      <c r="Z29" s="206">
        <v>64.569999999999993</v>
      </c>
      <c r="AA29" s="206">
        <v>14.6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47.39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157.78</v>
      </c>
      <c r="L30" s="206">
        <v>38.33</v>
      </c>
      <c r="M30" s="206">
        <v>0</v>
      </c>
      <c r="N30" s="206">
        <v>28.38</v>
      </c>
      <c r="O30" s="206">
        <v>47.63</v>
      </c>
      <c r="P30" s="206">
        <v>58.41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211.42</v>
      </c>
      <c r="V30" s="206">
        <v>2.84</v>
      </c>
      <c r="W30" s="206">
        <v>5.17</v>
      </c>
      <c r="X30" s="206">
        <v>23.98</v>
      </c>
      <c r="Y30" s="206">
        <v>0</v>
      </c>
      <c r="Z30" s="206">
        <v>64.569999999999993</v>
      </c>
      <c r="AA30" s="206">
        <v>14.6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47.39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157.78</v>
      </c>
      <c r="L31" s="206">
        <v>38.33</v>
      </c>
      <c r="M31" s="206">
        <v>0</v>
      </c>
      <c r="N31" s="206">
        <v>28.38</v>
      </c>
      <c r="O31" s="206">
        <v>47.63</v>
      </c>
      <c r="P31" s="206">
        <v>58.41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211.42</v>
      </c>
      <c r="V31" s="206">
        <v>2.84</v>
      </c>
      <c r="W31" s="206">
        <v>5.17</v>
      </c>
      <c r="X31" s="206">
        <v>23.98</v>
      </c>
      <c r="Y31" s="206">
        <v>0</v>
      </c>
      <c r="Z31" s="206">
        <v>64.569999999999993</v>
      </c>
      <c r="AA31" s="206">
        <v>14.6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3.21</v>
      </c>
      <c r="AI31" s="206">
        <v>0</v>
      </c>
      <c r="AJ31" s="206">
        <v>0</v>
      </c>
      <c r="AK31" s="206">
        <v>47.39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3.24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157.78</v>
      </c>
      <c r="L32" s="206">
        <v>41.74</v>
      </c>
      <c r="M32" s="206">
        <v>0</v>
      </c>
      <c r="N32" s="206">
        <v>28.38</v>
      </c>
      <c r="O32" s="206">
        <v>47.63</v>
      </c>
      <c r="P32" s="206">
        <v>58.41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211.42</v>
      </c>
      <c r="V32" s="206">
        <v>2.84</v>
      </c>
      <c r="W32" s="206">
        <v>5.17</v>
      </c>
      <c r="X32" s="206">
        <v>23.98</v>
      </c>
      <c r="Y32" s="206">
        <v>0</v>
      </c>
      <c r="Z32" s="206">
        <v>64.569999999999993</v>
      </c>
      <c r="AA32" s="206">
        <v>14.6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3.21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8.81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157.78</v>
      </c>
      <c r="L33" s="206">
        <v>41.74</v>
      </c>
      <c r="M33" s="206">
        <v>0</v>
      </c>
      <c r="N33" s="206">
        <v>28.38</v>
      </c>
      <c r="O33" s="206">
        <v>47.63</v>
      </c>
      <c r="P33" s="206">
        <v>58.41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211.42</v>
      </c>
      <c r="V33" s="206">
        <v>2.84</v>
      </c>
      <c r="W33" s="206">
        <v>6.62</v>
      </c>
      <c r="X33" s="206">
        <v>31.85</v>
      </c>
      <c r="Y33" s="206">
        <v>0</v>
      </c>
      <c r="Z33" s="206">
        <v>64.569999999999993</v>
      </c>
      <c r="AA33" s="206">
        <v>14.6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3.21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17.61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157.78</v>
      </c>
      <c r="L34" s="206">
        <v>41.74</v>
      </c>
      <c r="M34" s="206">
        <v>0</v>
      </c>
      <c r="N34" s="206">
        <v>28.38</v>
      </c>
      <c r="O34" s="206">
        <v>47.63</v>
      </c>
      <c r="P34" s="206">
        <v>58.41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211.42</v>
      </c>
      <c r="V34" s="206">
        <v>2.84</v>
      </c>
      <c r="W34" s="206">
        <v>7.5</v>
      </c>
      <c r="X34" s="206">
        <v>31.85</v>
      </c>
      <c r="Y34" s="206">
        <v>0</v>
      </c>
      <c r="Z34" s="206">
        <v>64.569999999999993</v>
      </c>
      <c r="AA34" s="206">
        <v>14.6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3.21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25.9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157.78</v>
      </c>
      <c r="L35" s="206">
        <v>41.74</v>
      </c>
      <c r="M35" s="206">
        <v>0</v>
      </c>
      <c r="N35" s="206">
        <v>28.38</v>
      </c>
      <c r="O35" s="206">
        <v>47.63</v>
      </c>
      <c r="P35" s="206">
        <v>58.41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214.58</v>
      </c>
      <c r="V35" s="206">
        <v>2.84</v>
      </c>
      <c r="W35" s="206">
        <v>7.5</v>
      </c>
      <c r="X35" s="206">
        <v>23.98</v>
      </c>
      <c r="Y35" s="206">
        <v>0</v>
      </c>
      <c r="Z35" s="206">
        <v>64.569999999999993</v>
      </c>
      <c r="AA35" s="206">
        <v>14.6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3.21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157.78</v>
      </c>
      <c r="L36" s="206">
        <v>41.74</v>
      </c>
      <c r="M36" s="206">
        <v>0</v>
      </c>
      <c r="N36" s="206">
        <v>28.38</v>
      </c>
      <c r="O36" s="206">
        <v>47.63</v>
      </c>
      <c r="P36" s="206">
        <v>58.41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215.12</v>
      </c>
      <c r="V36" s="206">
        <v>2.84</v>
      </c>
      <c r="W36" s="206">
        <v>5.65</v>
      </c>
      <c r="X36" s="206">
        <v>23.98</v>
      </c>
      <c r="Y36" s="206">
        <v>0</v>
      </c>
      <c r="Z36" s="206">
        <v>64.569999999999993</v>
      </c>
      <c r="AA36" s="206">
        <v>14.6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3.21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157.78</v>
      </c>
      <c r="L37" s="206">
        <v>41.74</v>
      </c>
      <c r="M37" s="206">
        <v>0</v>
      </c>
      <c r="N37" s="206">
        <v>28.38</v>
      </c>
      <c r="O37" s="206">
        <v>47.63</v>
      </c>
      <c r="P37" s="206">
        <v>58.41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215.12</v>
      </c>
      <c r="V37" s="206">
        <v>2.84</v>
      </c>
      <c r="W37" s="206">
        <v>5.65</v>
      </c>
      <c r="X37" s="206">
        <v>23.98</v>
      </c>
      <c r="Y37" s="206">
        <v>0</v>
      </c>
      <c r="Z37" s="206">
        <v>64.569999999999993</v>
      </c>
      <c r="AA37" s="206">
        <v>14.6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3.21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157.78</v>
      </c>
      <c r="L38" s="206">
        <v>41.74</v>
      </c>
      <c r="M38" s="206">
        <v>0</v>
      </c>
      <c r="N38" s="206">
        <v>28.38</v>
      </c>
      <c r="O38" s="206">
        <v>47.63</v>
      </c>
      <c r="P38" s="206">
        <v>58.41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215.12</v>
      </c>
      <c r="V38" s="206">
        <v>2.84</v>
      </c>
      <c r="W38" s="206">
        <v>5.65</v>
      </c>
      <c r="X38" s="206">
        <v>23.98</v>
      </c>
      <c r="Y38" s="206">
        <v>0</v>
      </c>
      <c r="Z38" s="206">
        <v>64.569999999999993</v>
      </c>
      <c r="AA38" s="206">
        <v>14.6</v>
      </c>
      <c r="AB38" s="206">
        <v>0</v>
      </c>
      <c r="AC38" s="206">
        <v>8.75</v>
      </c>
      <c r="AD38" s="206">
        <v>0</v>
      </c>
      <c r="AE38" s="206">
        <v>0</v>
      </c>
      <c r="AF38" s="206">
        <v>0</v>
      </c>
      <c r="AG38" s="206">
        <v>0</v>
      </c>
      <c r="AH38" s="206">
        <v>3.21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157.78</v>
      </c>
      <c r="L39" s="206">
        <v>41.74</v>
      </c>
      <c r="M39" s="206">
        <v>0</v>
      </c>
      <c r="N39" s="206">
        <v>28.38</v>
      </c>
      <c r="O39" s="206">
        <v>47.63</v>
      </c>
      <c r="P39" s="206">
        <v>58.41</v>
      </c>
      <c r="Q39" s="206">
        <v>5.25</v>
      </c>
      <c r="R39" s="206">
        <v>10.16</v>
      </c>
      <c r="S39" s="206">
        <v>6.33</v>
      </c>
      <c r="T39" s="206">
        <v>0</v>
      </c>
      <c r="U39" s="206">
        <v>215.12</v>
      </c>
      <c r="V39" s="206">
        <v>2.84</v>
      </c>
      <c r="W39" s="206">
        <v>5.65</v>
      </c>
      <c r="X39" s="206">
        <v>23.98</v>
      </c>
      <c r="Y39" s="206">
        <v>0</v>
      </c>
      <c r="Z39" s="206">
        <v>64.569999999999993</v>
      </c>
      <c r="AA39" s="206">
        <v>14.6</v>
      </c>
      <c r="AB39" s="206">
        <v>0</v>
      </c>
      <c r="AC39" s="206">
        <v>8.75</v>
      </c>
      <c r="AD39" s="206">
        <v>0</v>
      </c>
      <c r="AE39" s="206">
        <v>0</v>
      </c>
      <c r="AF39" s="206">
        <v>0</v>
      </c>
      <c r="AG39" s="206">
        <v>0</v>
      </c>
      <c r="AH39" s="206">
        <v>3.21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157.78</v>
      </c>
      <c r="L40" s="206">
        <v>41.74</v>
      </c>
      <c r="M40" s="206">
        <v>0</v>
      </c>
      <c r="N40" s="206">
        <v>28.38</v>
      </c>
      <c r="O40" s="206">
        <v>47.63</v>
      </c>
      <c r="P40" s="206">
        <v>58.41</v>
      </c>
      <c r="Q40" s="206">
        <v>5.25</v>
      </c>
      <c r="R40" s="206">
        <v>10.16</v>
      </c>
      <c r="S40" s="206">
        <v>6.33</v>
      </c>
      <c r="T40" s="206">
        <v>0</v>
      </c>
      <c r="U40" s="206">
        <v>215.12</v>
      </c>
      <c r="V40" s="206">
        <v>2.84</v>
      </c>
      <c r="W40" s="206">
        <v>5.65</v>
      </c>
      <c r="X40" s="206">
        <v>23.98</v>
      </c>
      <c r="Y40" s="206">
        <v>0</v>
      </c>
      <c r="Z40" s="206">
        <v>64.569999999999993</v>
      </c>
      <c r="AA40" s="206">
        <v>14.6</v>
      </c>
      <c r="AB40" s="206">
        <v>0</v>
      </c>
      <c r="AC40" s="206">
        <v>8.75</v>
      </c>
      <c r="AD40" s="206">
        <v>0</v>
      </c>
      <c r="AE40" s="206">
        <v>0</v>
      </c>
      <c r="AF40" s="206">
        <v>0</v>
      </c>
      <c r="AG40" s="206">
        <v>0</v>
      </c>
      <c r="AH40" s="206">
        <v>6.43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157.78</v>
      </c>
      <c r="L41" s="206">
        <v>41.74</v>
      </c>
      <c r="M41" s="206">
        <v>0</v>
      </c>
      <c r="N41" s="206">
        <v>28.38</v>
      </c>
      <c r="O41" s="206">
        <v>47.63</v>
      </c>
      <c r="P41" s="206">
        <v>58.41</v>
      </c>
      <c r="Q41" s="206">
        <v>5.25</v>
      </c>
      <c r="R41" s="206">
        <v>10.16</v>
      </c>
      <c r="S41" s="206">
        <v>6.33</v>
      </c>
      <c r="T41" s="206">
        <v>0</v>
      </c>
      <c r="U41" s="206">
        <v>224.91</v>
      </c>
      <c r="V41" s="206">
        <v>2.84</v>
      </c>
      <c r="W41" s="206">
        <v>5.65</v>
      </c>
      <c r="X41" s="206">
        <v>23.98</v>
      </c>
      <c r="Y41" s="206">
        <v>0</v>
      </c>
      <c r="Z41" s="206">
        <v>64.569999999999993</v>
      </c>
      <c r="AA41" s="206">
        <v>14.6</v>
      </c>
      <c r="AB41" s="206">
        <v>0</v>
      </c>
      <c r="AC41" s="206">
        <v>8.75</v>
      </c>
      <c r="AD41" s="206">
        <v>0</v>
      </c>
      <c r="AE41" s="206">
        <v>0</v>
      </c>
      <c r="AF41" s="206">
        <v>0</v>
      </c>
      <c r="AG41" s="206">
        <v>0</v>
      </c>
      <c r="AH41" s="206">
        <v>6.43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157.78</v>
      </c>
      <c r="L42" s="206">
        <v>41.74</v>
      </c>
      <c r="M42" s="206">
        <v>0</v>
      </c>
      <c r="N42" s="206">
        <v>28.38</v>
      </c>
      <c r="O42" s="206">
        <v>47.63</v>
      </c>
      <c r="P42" s="206">
        <v>58.41</v>
      </c>
      <c r="Q42" s="206">
        <v>5.25</v>
      </c>
      <c r="R42" s="206">
        <v>10.16</v>
      </c>
      <c r="S42" s="206">
        <v>6.33</v>
      </c>
      <c r="T42" s="206">
        <v>0</v>
      </c>
      <c r="U42" s="206">
        <v>235.98</v>
      </c>
      <c r="V42" s="206">
        <v>2.84</v>
      </c>
      <c r="W42" s="206">
        <v>5.65</v>
      </c>
      <c r="X42" s="206">
        <v>23.98</v>
      </c>
      <c r="Y42" s="206">
        <v>0</v>
      </c>
      <c r="Z42" s="206">
        <v>64.569999999999993</v>
      </c>
      <c r="AA42" s="206">
        <v>14.6</v>
      </c>
      <c r="AB42" s="206">
        <v>0</v>
      </c>
      <c r="AC42" s="206">
        <v>8.75</v>
      </c>
      <c r="AD42" s="206">
        <v>0</v>
      </c>
      <c r="AE42" s="206">
        <v>0</v>
      </c>
      <c r="AF42" s="206">
        <v>0</v>
      </c>
      <c r="AG42" s="206">
        <v>0</v>
      </c>
      <c r="AH42" s="206">
        <v>6.43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157.78</v>
      </c>
      <c r="L43" s="206">
        <v>41.74</v>
      </c>
      <c r="M43" s="206">
        <v>0</v>
      </c>
      <c r="N43" s="206">
        <v>28.38</v>
      </c>
      <c r="O43" s="206">
        <v>47.63</v>
      </c>
      <c r="P43" s="206">
        <v>58.41</v>
      </c>
      <c r="Q43" s="206">
        <v>5.25</v>
      </c>
      <c r="R43" s="206">
        <v>10.16</v>
      </c>
      <c r="S43" s="206">
        <v>6.33</v>
      </c>
      <c r="T43" s="206">
        <v>0</v>
      </c>
      <c r="U43" s="206">
        <v>243.8</v>
      </c>
      <c r="V43" s="206">
        <v>2.84</v>
      </c>
      <c r="W43" s="206">
        <v>5.65</v>
      </c>
      <c r="X43" s="206">
        <v>23.98</v>
      </c>
      <c r="Y43" s="206">
        <v>0</v>
      </c>
      <c r="Z43" s="206">
        <v>64.569999999999993</v>
      </c>
      <c r="AA43" s="206">
        <v>14.6</v>
      </c>
      <c r="AB43" s="206">
        <v>0</v>
      </c>
      <c r="AC43" s="206">
        <v>8.75</v>
      </c>
      <c r="AD43" s="206">
        <v>0</v>
      </c>
      <c r="AE43" s="206">
        <v>0</v>
      </c>
      <c r="AF43" s="206">
        <v>0</v>
      </c>
      <c r="AG43" s="206">
        <v>0</v>
      </c>
      <c r="AH43" s="206">
        <v>6.43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144.6</v>
      </c>
      <c r="L44" s="206">
        <v>41.74</v>
      </c>
      <c r="M44" s="206">
        <v>0</v>
      </c>
      <c r="N44" s="206">
        <v>28.38</v>
      </c>
      <c r="O44" s="206">
        <v>47.63</v>
      </c>
      <c r="P44" s="206">
        <v>58.41</v>
      </c>
      <c r="Q44" s="206">
        <v>5.25</v>
      </c>
      <c r="R44" s="206">
        <v>10.16</v>
      </c>
      <c r="S44" s="206">
        <v>6.33</v>
      </c>
      <c r="T44" s="206">
        <v>0</v>
      </c>
      <c r="U44" s="206">
        <v>248.06</v>
      </c>
      <c r="V44" s="206">
        <v>2.84</v>
      </c>
      <c r="W44" s="206">
        <v>5.65</v>
      </c>
      <c r="X44" s="206">
        <v>23.98</v>
      </c>
      <c r="Y44" s="206">
        <v>0</v>
      </c>
      <c r="Z44" s="206">
        <v>64.569999999999993</v>
      </c>
      <c r="AA44" s="206">
        <v>14.6</v>
      </c>
      <c r="AB44" s="206">
        <v>0</v>
      </c>
      <c r="AC44" s="206">
        <v>8.75</v>
      </c>
      <c r="AD44" s="206">
        <v>0</v>
      </c>
      <c r="AE44" s="206">
        <v>0</v>
      </c>
      <c r="AF44" s="206">
        <v>0</v>
      </c>
      <c r="AG44" s="206">
        <v>0</v>
      </c>
      <c r="AH44" s="206">
        <v>6.43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131.41</v>
      </c>
      <c r="L45" s="206">
        <v>41.74</v>
      </c>
      <c r="M45" s="206">
        <v>0</v>
      </c>
      <c r="N45" s="206">
        <v>28.38</v>
      </c>
      <c r="O45" s="206">
        <v>47.63</v>
      </c>
      <c r="P45" s="206">
        <v>58.41</v>
      </c>
      <c r="Q45" s="206">
        <v>5.25</v>
      </c>
      <c r="R45" s="206">
        <v>10.16</v>
      </c>
      <c r="S45" s="206">
        <v>6.33</v>
      </c>
      <c r="T45" s="206">
        <v>0</v>
      </c>
      <c r="U45" s="206">
        <v>254.45</v>
      </c>
      <c r="V45" s="206">
        <v>2.84</v>
      </c>
      <c r="W45" s="206">
        <v>6.03</v>
      </c>
      <c r="X45" s="206">
        <v>23.98</v>
      </c>
      <c r="Y45" s="206">
        <v>0</v>
      </c>
      <c r="Z45" s="206">
        <v>64.569999999999993</v>
      </c>
      <c r="AA45" s="206">
        <v>14.6</v>
      </c>
      <c r="AB45" s="206">
        <v>0</v>
      </c>
      <c r="AC45" s="206">
        <v>8.75</v>
      </c>
      <c r="AD45" s="206">
        <v>0</v>
      </c>
      <c r="AE45" s="206">
        <v>0</v>
      </c>
      <c r="AF45" s="206">
        <v>0</v>
      </c>
      <c r="AG45" s="206">
        <v>0</v>
      </c>
      <c r="AH45" s="206">
        <v>6.43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118.22</v>
      </c>
      <c r="L46" s="206">
        <v>41.74</v>
      </c>
      <c r="M46" s="206">
        <v>0</v>
      </c>
      <c r="N46" s="206">
        <v>28.38</v>
      </c>
      <c r="O46" s="206">
        <v>47.63</v>
      </c>
      <c r="P46" s="206">
        <v>58.41</v>
      </c>
      <c r="Q46" s="206">
        <v>5.25</v>
      </c>
      <c r="R46" s="206">
        <v>10.16</v>
      </c>
      <c r="S46" s="206">
        <v>6.33</v>
      </c>
      <c r="T46" s="206">
        <v>0</v>
      </c>
      <c r="U46" s="206">
        <v>262.36</v>
      </c>
      <c r="V46" s="206">
        <v>2.84</v>
      </c>
      <c r="W46" s="206">
        <v>6.46</v>
      </c>
      <c r="X46" s="206">
        <v>23.98</v>
      </c>
      <c r="Y46" s="206">
        <v>0</v>
      </c>
      <c r="Z46" s="206">
        <v>64.569999999999993</v>
      </c>
      <c r="AA46" s="206">
        <v>14.6</v>
      </c>
      <c r="AB46" s="206">
        <v>0</v>
      </c>
      <c r="AC46" s="206">
        <v>8.75</v>
      </c>
      <c r="AD46" s="206">
        <v>0</v>
      </c>
      <c r="AE46" s="206">
        <v>0</v>
      </c>
      <c r="AF46" s="206">
        <v>0</v>
      </c>
      <c r="AG46" s="206">
        <v>0</v>
      </c>
      <c r="AH46" s="206">
        <v>9.64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112.69</v>
      </c>
      <c r="L47" s="206">
        <v>19.28</v>
      </c>
      <c r="M47" s="206">
        <v>0</v>
      </c>
      <c r="N47" s="206">
        <v>28.38</v>
      </c>
      <c r="O47" s="206">
        <v>47.63</v>
      </c>
      <c r="P47" s="206">
        <v>58.41</v>
      </c>
      <c r="Q47" s="206">
        <v>5.23</v>
      </c>
      <c r="R47" s="206">
        <v>10.130000000000001</v>
      </c>
      <c r="S47" s="206">
        <v>6.3</v>
      </c>
      <c r="T47" s="206">
        <v>0</v>
      </c>
      <c r="U47" s="206">
        <v>264.27999999999997</v>
      </c>
      <c r="V47" s="206">
        <v>2.83</v>
      </c>
      <c r="W47" s="206">
        <v>11.3</v>
      </c>
      <c r="X47" s="206">
        <v>21.85</v>
      </c>
      <c r="Y47" s="206">
        <v>0</v>
      </c>
      <c r="Z47" s="206">
        <v>64.569999999999993</v>
      </c>
      <c r="AA47" s="206">
        <v>14.56</v>
      </c>
      <c r="AB47" s="206">
        <v>0</v>
      </c>
      <c r="AC47" s="206">
        <v>8.75</v>
      </c>
      <c r="AD47" s="206">
        <v>0</v>
      </c>
      <c r="AE47" s="206">
        <v>0</v>
      </c>
      <c r="AF47" s="206">
        <v>0</v>
      </c>
      <c r="AG47" s="206">
        <v>0</v>
      </c>
      <c r="AH47" s="206">
        <v>9.64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112.69</v>
      </c>
      <c r="L48" s="206">
        <v>19.28</v>
      </c>
      <c r="M48" s="206">
        <v>0</v>
      </c>
      <c r="N48" s="206">
        <v>28.38</v>
      </c>
      <c r="O48" s="206">
        <v>47.63</v>
      </c>
      <c r="P48" s="206">
        <v>58.41</v>
      </c>
      <c r="Q48" s="206">
        <v>5.23</v>
      </c>
      <c r="R48" s="206">
        <v>10.130000000000001</v>
      </c>
      <c r="S48" s="206">
        <v>6.3</v>
      </c>
      <c r="T48" s="206">
        <v>0</v>
      </c>
      <c r="U48" s="206">
        <v>264.27999999999997</v>
      </c>
      <c r="V48" s="206">
        <v>2.83</v>
      </c>
      <c r="W48" s="206">
        <v>11.3</v>
      </c>
      <c r="X48" s="206">
        <v>21.85</v>
      </c>
      <c r="Y48" s="206">
        <v>0</v>
      </c>
      <c r="Z48" s="206">
        <v>64.569999999999993</v>
      </c>
      <c r="AA48" s="206">
        <v>14.56</v>
      </c>
      <c r="AB48" s="206">
        <v>0</v>
      </c>
      <c r="AC48" s="206">
        <v>8.75</v>
      </c>
      <c r="AD48" s="206">
        <v>0</v>
      </c>
      <c r="AE48" s="206">
        <v>0</v>
      </c>
      <c r="AF48" s="206">
        <v>0</v>
      </c>
      <c r="AG48" s="206">
        <v>0</v>
      </c>
      <c r="AH48" s="206">
        <v>9.64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76.73</v>
      </c>
      <c r="L49" s="206">
        <v>19.28</v>
      </c>
      <c r="M49" s="206">
        <v>0</v>
      </c>
      <c r="N49" s="206">
        <v>28.38</v>
      </c>
      <c r="O49" s="206">
        <v>47.63</v>
      </c>
      <c r="P49" s="206">
        <v>58.41</v>
      </c>
      <c r="Q49" s="206">
        <v>5.23</v>
      </c>
      <c r="R49" s="206">
        <v>10.130000000000001</v>
      </c>
      <c r="S49" s="206">
        <v>6.3</v>
      </c>
      <c r="T49" s="206">
        <v>0</v>
      </c>
      <c r="U49" s="206">
        <v>264.27999999999997</v>
      </c>
      <c r="V49" s="206">
        <v>2.83</v>
      </c>
      <c r="W49" s="206">
        <v>11.3</v>
      </c>
      <c r="X49" s="206">
        <v>21.85</v>
      </c>
      <c r="Y49" s="206">
        <v>0</v>
      </c>
      <c r="Z49" s="206">
        <v>64.569999999999993</v>
      </c>
      <c r="AA49" s="206">
        <v>14.56</v>
      </c>
      <c r="AB49" s="206">
        <v>0</v>
      </c>
      <c r="AC49" s="206">
        <v>8.75</v>
      </c>
      <c r="AD49" s="206">
        <v>0</v>
      </c>
      <c r="AE49" s="206">
        <v>0</v>
      </c>
      <c r="AF49" s="206">
        <v>0</v>
      </c>
      <c r="AG49" s="206">
        <v>0</v>
      </c>
      <c r="AH49" s="206">
        <v>9.64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76.73</v>
      </c>
      <c r="L50" s="206">
        <v>19.28</v>
      </c>
      <c r="M50" s="206">
        <v>0</v>
      </c>
      <c r="N50" s="206">
        <v>28.38</v>
      </c>
      <c r="O50" s="206">
        <v>47.63</v>
      </c>
      <c r="P50" s="206">
        <v>58.41</v>
      </c>
      <c r="Q50" s="206">
        <v>5.23</v>
      </c>
      <c r="R50" s="206">
        <v>10.130000000000001</v>
      </c>
      <c r="S50" s="206">
        <v>6.3</v>
      </c>
      <c r="T50" s="206">
        <v>0</v>
      </c>
      <c r="U50" s="206">
        <v>264.27999999999997</v>
      </c>
      <c r="V50" s="206">
        <v>2.83</v>
      </c>
      <c r="W50" s="206">
        <v>11.28</v>
      </c>
      <c r="X50" s="206">
        <v>21.85</v>
      </c>
      <c r="Y50" s="206">
        <v>0</v>
      </c>
      <c r="Z50" s="206">
        <v>64.569999999999993</v>
      </c>
      <c r="AA50" s="206">
        <v>14.56</v>
      </c>
      <c r="AB50" s="206">
        <v>0</v>
      </c>
      <c r="AC50" s="206">
        <v>8.75</v>
      </c>
      <c r="AD50" s="206">
        <v>0</v>
      </c>
      <c r="AE50" s="206">
        <v>0</v>
      </c>
      <c r="AF50" s="206">
        <v>0</v>
      </c>
      <c r="AG50" s="206">
        <v>0</v>
      </c>
      <c r="AH50" s="206">
        <v>9.64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76.73</v>
      </c>
      <c r="L51" s="206">
        <v>19.28</v>
      </c>
      <c r="M51" s="206">
        <v>0</v>
      </c>
      <c r="N51" s="206">
        <v>28.38</v>
      </c>
      <c r="O51" s="206">
        <v>47.63</v>
      </c>
      <c r="P51" s="206">
        <v>58.41</v>
      </c>
      <c r="Q51" s="206">
        <v>1</v>
      </c>
      <c r="R51" s="206">
        <v>4.9800000000000004</v>
      </c>
      <c r="S51" s="206">
        <v>2.99</v>
      </c>
      <c r="T51" s="206">
        <v>0</v>
      </c>
      <c r="U51" s="206">
        <v>264.27999999999997</v>
      </c>
      <c r="V51" s="206">
        <v>2.83</v>
      </c>
      <c r="W51" s="206">
        <v>11.28</v>
      </c>
      <c r="X51" s="206">
        <v>20.53</v>
      </c>
      <c r="Y51" s="206">
        <v>0</v>
      </c>
      <c r="Z51" s="206">
        <v>64.569999999999993</v>
      </c>
      <c r="AA51" s="206">
        <v>14.56</v>
      </c>
      <c r="AB51" s="206">
        <v>0</v>
      </c>
      <c r="AC51" s="206">
        <v>8.75</v>
      </c>
      <c r="AD51" s="206">
        <v>0</v>
      </c>
      <c r="AE51" s="206">
        <v>0</v>
      </c>
      <c r="AF51" s="206">
        <v>0</v>
      </c>
      <c r="AG51" s="206">
        <v>0</v>
      </c>
      <c r="AH51" s="206">
        <v>9.64</v>
      </c>
      <c r="AI51" s="206">
        <v>0</v>
      </c>
      <c r="AJ51" s="206">
        <v>0</v>
      </c>
      <c r="AK51" s="206">
        <v>47.39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76.73</v>
      </c>
      <c r="L52" s="206">
        <v>19.28</v>
      </c>
      <c r="M52" s="206">
        <v>0</v>
      </c>
      <c r="N52" s="206">
        <v>28.38</v>
      </c>
      <c r="O52" s="206">
        <v>47.63</v>
      </c>
      <c r="P52" s="206">
        <v>58.41</v>
      </c>
      <c r="Q52" s="206">
        <v>1</v>
      </c>
      <c r="R52" s="206">
        <v>4.9800000000000004</v>
      </c>
      <c r="S52" s="206">
        <v>2.99</v>
      </c>
      <c r="T52" s="206">
        <v>0</v>
      </c>
      <c r="U52" s="206">
        <v>264.27999999999997</v>
      </c>
      <c r="V52" s="206">
        <v>2.83</v>
      </c>
      <c r="W52" s="206">
        <v>11.28</v>
      </c>
      <c r="X52" s="206">
        <v>20.53</v>
      </c>
      <c r="Y52" s="206">
        <v>0</v>
      </c>
      <c r="Z52" s="206">
        <v>64.569999999999993</v>
      </c>
      <c r="AA52" s="206">
        <v>14.56</v>
      </c>
      <c r="AB52" s="206">
        <v>0</v>
      </c>
      <c r="AC52" s="206">
        <v>8.75</v>
      </c>
      <c r="AD52" s="206">
        <v>0</v>
      </c>
      <c r="AE52" s="206">
        <v>0</v>
      </c>
      <c r="AF52" s="206">
        <v>0</v>
      </c>
      <c r="AG52" s="206">
        <v>0</v>
      </c>
      <c r="AH52" s="206">
        <v>9.64</v>
      </c>
      <c r="AI52" s="206">
        <v>0</v>
      </c>
      <c r="AJ52" s="206">
        <v>0</v>
      </c>
      <c r="AK52" s="206">
        <v>47.39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76.459999999999994</v>
      </c>
      <c r="L53" s="206">
        <v>19.28</v>
      </c>
      <c r="M53" s="206">
        <v>0</v>
      </c>
      <c r="N53" s="206">
        <v>28.38</v>
      </c>
      <c r="O53" s="206">
        <v>47.63</v>
      </c>
      <c r="P53" s="206">
        <v>58.41</v>
      </c>
      <c r="Q53" s="206">
        <v>5.21</v>
      </c>
      <c r="R53" s="206">
        <v>10.1</v>
      </c>
      <c r="S53" s="206">
        <v>6.28</v>
      </c>
      <c r="T53" s="206">
        <v>0</v>
      </c>
      <c r="U53" s="206">
        <v>264.27999999999997</v>
      </c>
      <c r="V53" s="206">
        <v>0</v>
      </c>
      <c r="W53" s="206">
        <v>11.3</v>
      </c>
      <c r="X53" s="206">
        <v>20.53</v>
      </c>
      <c r="Y53" s="206">
        <v>0</v>
      </c>
      <c r="Z53" s="206">
        <v>64.569999999999993</v>
      </c>
      <c r="AA53" s="206">
        <v>14.56</v>
      </c>
      <c r="AB53" s="206">
        <v>0</v>
      </c>
      <c r="AC53" s="206">
        <v>8.75</v>
      </c>
      <c r="AD53" s="206">
        <v>0</v>
      </c>
      <c r="AE53" s="206">
        <v>0</v>
      </c>
      <c r="AF53" s="206">
        <v>0</v>
      </c>
      <c r="AG53" s="206">
        <v>0</v>
      </c>
      <c r="AH53" s="206">
        <v>9.64</v>
      </c>
      <c r="AI53" s="206">
        <v>0</v>
      </c>
      <c r="AJ53" s="206">
        <v>0</v>
      </c>
      <c r="AK53" s="206">
        <v>47.39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76.459999999999994</v>
      </c>
      <c r="L54" s="206">
        <v>19.28</v>
      </c>
      <c r="M54" s="206">
        <v>0</v>
      </c>
      <c r="N54" s="206">
        <v>28.38</v>
      </c>
      <c r="O54" s="206">
        <v>47.63</v>
      </c>
      <c r="P54" s="206">
        <v>58.41</v>
      </c>
      <c r="Q54" s="206">
        <v>5.21</v>
      </c>
      <c r="R54" s="206">
        <v>10.1</v>
      </c>
      <c r="S54" s="206">
        <v>6.28</v>
      </c>
      <c r="T54" s="206">
        <v>0</v>
      </c>
      <c r="U54" s="206">
        <v>264.27999999999997</v>
      </c>
      <c r="V54" s="206">
        <v>0</v>
      </c>
      <c r="W54" s="206">
        <v>11.3</v>
      </c>
      <c r="X54" s="206">
        <v>20.53</v>
      </c>
      <c r="Y54" s="206">
        <v>0</v>
      </c>
      <c r="Z54" s="206">
        <v>64.569999999999993</v>
      </c>
      <c r="AA54" s="206">
        <v>14.56</v>
      </c>
      <c r="AB54" s="206">
        <v>0</v>
      </c>
      <c r="AC54" s="206">
        <v>8.75</v>
      </c>
      <c r="AD54" s="206">
        <v>0</v>
      </c>
      <c r="AE54" s="206">
        <v>0</v>
      </c>
      <c r="AF54" s="206">
        <v>0</v>
      </c>
      <c r="AG54" s="206">
        <v>0</v>
      </c>
      <c r="AH54" s="206">
        <v>9.64</v>
      </c>
      <c r="AI54" s="206">
        <v>0</v>
      </c>
      <c r="AJ54" s="206">
        <v>0</v>
      </c>
      <c r="AK54" s="206">
        <v>47.39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76.47</v>
      </c>
      <c r="L55" s="206">
        <v>19.28</v>
      </c>
      <c r="M55" s="206">
        <v>0</v>
      </c>
      <c r="N55" s="206">
        <v>28.38</v>
      </c>
      <c r="O55" s="206">
        <v>47.63</v>
      </c>
      <c r="P55" s="206">
        <v>58.41</v>
      </c>
      <c r="Q55" s="206">
        <v>2.52</v>
      </c>
      <c r="R55" s="206">
        <v>5.18</v>
      </c>
      <c r="S55" s="206">
        <v>3.11</v>
      </c>
      <c r="T55" s="206">
        <v>0</v>
      </c>
      <c r="U55" s="206">
        <v>264.27999999999997</v>
      </c>
      <c r="V55" s="206">
        <v>0</v>
      </c>
      <c r="W55" s="206">
        <v>11.3</v>
      </c>
      <c r="X55" s="206">
        <v>9.9700000000000006</v>
      </c>
      <c r="Y55" s="206">
        <v>0</v>
      </c>
      <c r="Z55" s="206">
        <v>64.569999999999993</v>
      </c>
      <c r="AA55" s="206">
        <v>12.73</v>
      </c>
      <c r="AB55" s="206">
        <v>0</v>
      </c>
      <c r="AC55" s="206">
        <v>8.75</v>
      </c>
      <c r="AD55" s="206">
        <v>0</v>
      </c>
      <c r="AE55" s="206">
        <v>0</v>
      </c>
      <c r="AF55" s="206">
        <v>0</v>
      </c>
      <c r="AG55" s="206">
        <v>0</v>
      </c>
      <c r="AH55" s="206">
        <v>9.64</v>
      </c>
      <c r="AI55" s="206">
        <v>0</v>
      </c>
      <c r="AJ55" s="206">
        <v>0</v>
      </c>
      <c r="AK55" s="206">
        <v>47.39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76.459999999999994</v>
      </c>
      <c r="L56" s="206">
        <v>19.28</v>
      </c>
      <c r="M56" s="206">
        <v>0</v>
      </c>
      <c r="N56" s="206">
        <v>28.38</v>
      </c>
      <c r="O56" s="206">
        <v>47.63</v>
      </c>
      <c r="P56" s="206">
        <v>58.41</v>
      </c>
      <c r="Q56" s="206">
        <v>1</v>
      </c>
      <c r="R56" s="206">
        <v>5.18</v>
      </c>
      <c r="S56" s="206">
        <v>3.11</v>
      </c>
      <c r="T56" s="206">
        <v>0</v>
      </c>
      <c r="U56" s="206">
        <v>264.27999999999997</v>
      </c>
      <c r="V56" s="206">
        <v>0</v>
      </c>
      <c r="W56" s="206">
        <v>11.45</v>
      </c>
      <c r="X56" s="206">
        <v>9.9700000000000006</v>
      </c>
      <c r="Y56" s="206">
        <v>0</v>
      </c>
      <c r="Z56" s="206">
        <v>64.569999999999993</v>
      </c>
      <c r="AA56" s="206">
        <v>12.73</v>
      </c>
      <c r="AB56" s="206">
        <v>0</v>
      </c>
      <c r="AC56" s="206">
        <v>8.75</v>
      </c>
      <c r="AD56" s="206">
        <v>0</v>
      </c>
      <c r="AE56" s="206">
        <v>0</v>
      </c>
      <c r="AF56" s="206">
        <v>0</v>
      </c>
      <c r="AG56" s="206">
        <v>0</v>
      </c>
      <c r="AH56" s="206">
        <v>9.64</v>
      </c>
      <c r="AI56" s="206">
        <v>0</v>
      </c>
      <c r="AJ56" s="206">
        <v>0</v>
      </c>
      <c r="AK56" s="206">
        <v>47.39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76.47</v>
      </c>
      <c r="L57" s="206">
        <v>19.28</v>
      </c>
      <c r="M57" s="206">
        <v>0</v>
      </c>
      <c r="N57" s="206">
        <v>28.38</v>
      </c>
      <c r="O57" s="206">
        <v>47.63</v>
      </c>
      <c r="P57" s="206">
        <v>58.41</v>
      </c>
      <c r="Q57" s="206">
        <v>1</v>
      </c>
      <c r="R57" s="206">
        <v>4.96</v>
      </c>
      <c r="S57" s="206">
        <v>2.98</v>
      </c>
      <c r="T57" s="206">
        <v>0</v>
      </c>
      <c r="U57" s="206">
        <v>264.27999999999997</v>
      </c>
      <c r="V57" s="206">
        <v>0</v>
      </c>
      <c r="W57" s="206">
        <v>11.45</v>
      </c>
      <c r="X57" s="206">
        <v>9.9700000000000006</v>
      </c>
      <c r="Y57" s="206">
        <v>0</v>
      </c>
      <c r="Z57" s="206">
        <v>64.569999999999993</v>
      </c>
      <c r="AA57" s="206">
        <v>12.73</v>
      </c>
      <c r="AB57" s="206">
        <v>0</v>
      </c>
      <c r="AC57" s="206">
        <v>8.52</v>
      </c>
      <c r="AD57" s="206">
        <v>0</v>
      </c>
      <c r="AE57" s="206">
        <v>0</v>
      </c>
      <c r="AF57" s="206">
        <v>0</v>
      </c>
      <c r="AG57" s="206">
        <v>0</v>
      </c>
      <c r="AH57" s="206">
        <v>9.64</v>
      </c>
      <c r="AI57" s="206">
        <v>0</v>
      </c>
      <c r="AJ57" s="206">
        <v>0</v>
      </c>
      <c r="AK57" s="206">
        <v>47.39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76.459999999999994</v>
      </c>
      <c r="L58" s="206">
        <v>19.28</v>
      </c>
      <c r="M58" s="206">
        <v>0</v>
      </c>
      <c r="N58" s="206">
        <v>28.38</v>
      </c>
      <c r="O58" s="206">
        <v>47.63</v>
      </c>
      <c r="P58" s="206">
        <v>58.41</v>
      </c>
      <c r="Q58" s="206">
        <v>1</v>
      </c>
      <c r="R58" s="206">
        <v>4.96</v>
      </c>
      <c r="S58" s="206">
        <v>2.98</v>
      </c>
      <c r="T58" s="206">
        <v>0</v>
      </c>
      <c r="U58" s="206">
        <v>264.27999999999997</v>
      </c>
      <c r="V58" s="206">
        <v>0</v>
      </c>
      <c r="W58" s="206">
        <v>11.45</v>
      </c>
      <c r="X58" s="206">
        <v>9.9700000000000006</v>
      </c>
      <c r="Y58" s="206">
        <v>0</v>
      </c>
      <c r="Z58" s="206">
        <v>64.569999999999993</v>
      </c>
      <c r="AA58" s="206">
        <v>12.73</v>
      </c>
      <c r="AB58" s="206">
        <v>0</v>
      </c>
      <c r="AC58" s="206">
        <v>8.52</v>
      </c>
      <c r="AD58" s="206">
        <v>0</v>
      </c>
      <c r="AE58" s="206">
        <v>0</v>
      </c>
      <c r="AF58" s="206">
        <v>0</v>
      </c>
      <c r="AG58" s="206">
        <v>0</v>
      </c>
      <c r="AH58" s="206">
        <v>9.64</v>
      </c>
      <c r="AI58" s="206">
        <v>0</v>
      </c>
      <c r="AJ58" s="206">
        <v>0</v>
      </c>
      <c r="AK58" s="206">
        <v>47.39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78.63</v>
      </c>
      <c r="L59" s="206">
        <v>19.28</v>
      </c>
      <c r="M59" s="206">
        <v>0</v>
      </c>
      <c r="N59" s="206">
        <v>28.38</v>
      </c>
      <c r="O59" s="206">
        <v>47.63</v>
      </c>
      <c r="P59" s="206">
        <v>58.41</v>
      </c>
      <c r="Q59" s="206">
        <v>1</v>
      </c>
      <c r="R59" s="206">
        <v>4.96</v>
      </c>
      <c r="S59" s="206">
        <v>2.98</v>
      </c>
      <c r="T59" s="206">
        <v>0</v>
      </c>
      <c r="U59" s="206">
        <v>264.27999999999997</v>
      </c>
      <c r="V59" s="206">
        <v>0</v>
      </c>
      <c r="W59" s="206">
        <v>10.8</v>
      </c>
      <c r="X59" s="206">
        <v>9.9700000000000006</v>
      </c>
      <c r="Y59" s="206">
        <v>0</v>
      </c>
      <c r="Z59" s="206">
        <v>64.569999999999993</v>
      </c>
      <c r="AA59" s="206">
        <v>12.73</v>
      </c>
      <c r="AB59" s="206">
        <v>0</v>
      </c>
      <c r="AC59" s="206">
        <v>8.52</v>
      </c>
      <c r="AD59" s="206">
        <v>0</v>
      </c>
      <c r="AE59" s="206">
        <v>0</v>
      </c>
      <c r="AF59" s="206">
        <v>0</v>
      </c>
      <c r="AG59" s="206">
        <v>0</v>
      </c>
      <c r="AH59" s="206">
        <v>12.05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79.8</v>
      </c>
      <c r="L60" s="206">
        <v>19.28</v>
      </c>
      <c r="M60" s="206">
        <v>0</v>
      </c>
      <c r="N60" s="206">
        <v>28.38</v>
      </c>
      <c r="O60" s="206">
        <v>47.63</v>
      </c>
      <c r="P60" s="206">
        <v>58.41</v>
      </c>
      <c r="Q60" s="206">
        <v>1</v>
      </c>
      <c r="R60" s="206">
        <v>4.96</v>
      </c>
      <c r="S60" s="206">
        <v>2.98</v>
      </c>
      <c r="T60" s="206">
        <v>0</v>
      </c>
      <c r="U60" s="206">
        <v>264.27999999999997</v>
      </c>
      <c r="V60" s="206">
        <v>0</v>
      </c>
      <c r="W60" s="206">
        <v>10.8</v>
      </c>
      <c r="X60" s="206">
        <v>9.9700000000000006</v>
      </c>
      <c r="Y60" s="206">
        <v>0</v>
      </c>
      <c r="Z60" s="206">
        <v>64.569999999999993</v>
      </c>
      <c r="AA60" s="206">
        <v>12.73</v>
      </c>
      <c r="AB60" s="206">
        <v>0</v>
      </c>
      <c r="AC60" s="206">
        <v>8.52</v>
      </c>
      <c r="AD60" s="206">
        <v>0</v>
      </c>
      <c r="AE60" s="206">
        <v>0</v>
      </c>
      <c r="AF60" s="206">
        <v>0</v>
      </c>
      <c r="AG60" s="206">
        <v>0</v>
      </c>
      <c r="AH60" s="206">
        <v>12.05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79.8</v>
      </c>
      <c r="L61" s="206">
        <v>19.28</v>
      </c>
      <c r="M61" s="206">
        <v>0</v>
      </c>
      <c r="N61" s="206">
        <v>28.38</v>
      </c>
      <c r="O61" s="206">
        <v>47.63</v>
      </c>
      <c r="P61" s="206">
        <v>58.41</v>
      </c>
      <c r="Q61" s="206">
        <v>1</v>
      </c>
      <c r="R61" s="206">
        <v>4.96</v>
      </c>
      <c r="S61" s="206">
        <v>2.98</v>
      </c>
      <c r="T61" s="206">
        <v>0</v>
      </c>
      <c r="U61" s="206">
        <v>264.27999999999997</v>
      </c>
      <c r="V61" s="206">
        <v>0</v>
      </c>
      <c r="W61" s="206">
        <v>10.8</v>
      </c>
      <c r="X61" s="206">
        <v>9.9700000000000006</v>
      </c>
      <c r="Y61" s="206">
        <v>0</v>
      </c>
      <c r="Z61" s="206">
        <v>64.569999999999993</v>
      </c>
      <c r="AA61" s="206">
        <v>12.73</v>
      </c>
      <c r="AB61" s="206">
        <v>0</v>
      </c>
      <c r="AC61" s="206">
        <v>8.52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79.8</v>
      </c>
      <c r="L62" s="206">
        <v>19.28</v>
      </c>
      <c r="M62" s="206">
        <v>0</v>
      </c>
      <c r="N62" s="206">
        <v>28.38</v>
      </c>
      <c r="O62" s="206">
        <v>47.63</v>
      </c>
      <c r="P62" s="206">
        <v>58.41</v>
      </c>
      <c r="Q62" s="206">
        <v>1</v>
      </c>
      <c r="R62" s="206">
        <v>4.96</v>
      </c>
      <c r="S62" s="206">
        <v>2.98</v>
      </c>
      <c r="T62" s="206">
        <v>0</v>
      </c>
      <c r="U62" s="206">
        <v>264.27999999999997</v>
      </c>
      <c r="V62" s="206">
        <v>0</v>
      </c>
      <c r="W62" s="206">
        <v>10.8</v>
      </c>
      <c r="X62" s="206">
        <v>9.9700000000000006</v>
      </c>
      <c r="Y62" s="206">
        <v>0</v>
      </c>
      <c r="Z62" s="206">
        <v>64.569999999999993</v>
      </c>
      <c r="AA62" s="206">
        <v>12.73</v>
      </c>
      <c r="AB62" s="206">
        <v>0</v>
      </c>
      <c r="AC62" s="206">
        <v>8.52</v>
      </c>
      <c r="AD62" s="206">
        <v>0</v>
      </c>
      <c r="AE62" s="206">
        <v>0</v>
      </c>
      <c r="AF62" s="206">
        <v>0</v>
      </c>
      <c r="AG62" s="206">
        <v>21.9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79.8</v>
      </c>
      <c r="L63" s="206">
        <v>19.28</v>
      </c>
      <c r="M63" s="206">
        <v>0</v>
      </c>
      <c r="N63" s="206">
        <v>28.38</v>
      </c>
      <c r="O63" s="206">
        <v>47.63</v>
      </c>
      <c r="P63" s="206">
        <v>58.41</v>
      </c>
      <c r="Q63" s="206">
        <v>1.41</v>
      </c>
      <c r="R63" s="206">
        <v>4.96</v>
      </c>
      <c r="S63" s="206">
        <v>3.11</v>
      </c>
      <c r="T63" s="206">
        <v>0</v>
      </c>
      <c r="U63" s="206">
        <v>264.27999999999997</v>
      </c>
      <c r="V63" s="206">
        <v>0</v>
      </c>
      <c r="W63" s="206">
        <v>10.8</v>
      </c>
      <c r="X63" s="206">
        <v>23.9</v>
      </c>
      <c r="Y63" s="206">
        <v>0</v>
      </c>
      <c r="Z63" s="206">
        <v>64.569999999999993</v>
      </c>
      <c r="AA63" s="206">
        <v>14.56</v>
      </c>
      <c r="AB63" s="206">
        <v>0</v>
      </c>
      <c r="AC63" s="206">
        <v>8.52</v>
      </c>
      <c r="AD63" s="206">
        <v>0</v>
      </c>
      <c r="AE63" s="206">
        <v>0</v>
      </c>
      <c r="AF63" s="206">
        <v>0</v>
      </c>
      <c r="AG63" s="206">
        <v>21.9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79.8</v>
      </c>
      <c r="L64" s="206">
        <v>19.28</v>
      </c>
      <c r="M64" s="206">
        <v>0</v>
      </c>
      <c r="N64" s="206">
        <v>28.38</v>
      </c>
      <c r="O64" s="206">
        <v>47.63</v>
      </c>
      <c r="P64" s="206">
        <v>58.41</v>
      </c>
      <c r="Q64" s="206">
        <v>1.41</v>
      </c>
      <c r="R64" s="206">
        <v>4.96</v>
      </c>
      <c r="S64" s="206">
        <v>3.11</v>
      </c>
      <c r="T64" s="206">
        <v>0</v>
      </c>
      <c r="U64" s="206">
        <v>264.27999999999997</v>
      </c>
      <c r="V64" s="206">
        <v>0</v>
      </c>
      <c r="W64" s="206">
        <v>10.8</v>
      </c>
      <c r="X64" s="206">
        <v>23.9</v>
      </c>
      <c r="Y64" s="206">
        <v>0</v>
      </c>
      <c r="Z64" s="206">
        <v>64.569999999999993</v>
      </c>
      <c r="AA64" s="206">
        <v>14.56</v>
      </c>
      <c r="AB64" s="206">
        <v>0</v>
      </c>
      <c r="AC64" s="206">
        <v>8.52</v>
      </c>
      <c r="AD64" s="206">
        <v>0</v>
      </c>
      <c r="AE64" s="206">
        <v>0</v>
      </c>
      <c r="AF64" s="206">
        <v>0</v>
      </c>
      <c r="AG64" s="206">
        <v>21.9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79.8</v>
      </c>
      <c r="L65" s="206">
        <v>19.28</v>
      </c>
      <c r="M65" s="206">
        <v>0</v>
      </c>
      <c r="N65" s="206">
        <v>28.38</v>
      </c>
      <c r="O65" s="206">
        <v>47.63</v>
      </c>
      <c r="P65" s="206">
        <v>58.41</v>
      </c>
      <c r="Q65" s="206">
        <v>1.6</v>
      </c>
      <c r="R65" s="206">
        <v>4.96</v>
      </c>
      <c r="S65" s="206">
        <v>3.11</v>
      </c>
      <c r="T65" s="206">
        <v>0</v>
      </c>
      <c r="U65" s="206">
        <v>264.27999999999997</v>
      </c>
      <c r="V65" s="206">
        <v>0</v>
      </c>
      <c r="W65" s="206">
        <v>10.8</v>
      </c>
      <c r="X65" s="206">
        <v>23.9</v>
      </c>
      <c r="Y65" s="206">
        <v>0</v>
      </c>
      <c r="Z65" s="206">
        <v>64.569999999999993</v>
      </c>
      <c r="AA65" s="206">
        <v>14.56</v>
      </c>
      <c r="AB65" s="206">
        <v>0</v>
      </c>
      <c r="AC65" s="206">
        <v>8.52</v>
      </c>
      <c r="AD65" s="206">
        <v>0</v>
      </c>
      <c r="AE65" s="206">
        <v>0</v>
      </c>
      <c r="AF65" s="206">
        <v>0</v>
      </c>
      <c r="AG65" s="206">
        <v>21.9</v>
      </c>
      <c r="AH65" s="206">
        <v>0</v>
      </c>
      <c r="AI65" s="206">
        <v>0</v>
      </c>
      <c r="AJ65" s="206">
        <v>0</v>
      </c>
      <c r="AK65" s="206">
        <v>47.56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79.8</v>
      </c>
      <c r="L66" s="206">
        <v>19.28</v>
      </c>
      <c r="M66" s="206">
        <v>0</v>
      </c>
      <c r="N66" s="206">
        <v>28.38</v>
      </c>
      <c r="O66" s="206">
        <v>47.63</v>
      </c>
      <c r="P66" s="206">
        <v>58.41</v>
      </c>
      <c r="Q66" s="206">
        <v>1</v>
      </c>
      <c r="R66" s="206">
        <v>4.96</v>
      </c>
      <c r="S66" s="206">
        <v>2.98</v>
      </c>
      <c r="T66" s="206">
        <v>0</v>
      </c>
      <c r="U66" s="206">
        <v>264.27999999999997</v>
      </c>
      <c r="V66" s="206">
        <v>0</v>
      </c>
      <c r="W66" s="206">
        <v>10.8</v>
      </c>
      <c r="X66" s="206">
        <v>23.9</v>
      </c>
      <c r="Y66" s="206">
        <v>0</v>
      </c>
      <c r="Z66" s="206">
        <v>64.569999999999993</v>
      </c>
      <c r="AA66" s="206">
        <v>14.56</v>
      </c>
      <c r="AB66" s="206">
        <v>0</v>
      </c>
      <c r="AC66" s="206">
        <v>8.52</v>
      </c>
      <c r="AD66" s="206">
        <v>0</v>
      </c>
      <c r="AE66" s="206">
        <v>0</v>
      </c>
      <c r="AF66" s="206">
        <v>0</v>
      </c>
      <c r="AG66" s="206">
        <v>21.9</v>
      </c>
      <c r="AH66" s="206">
        <v>0</v>
      </c>
      <c r="AI66" s="206">
        <v>0</v>
      </c>
      <c r="AJ66" s="206">
        <v>0</v>
      </c>
      <c r="AK66" s="206">
        <v>47.56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71.73</v>
      </c>
      <c r="L67" s="206">
        <v>19.96</v>
      </c>
      <c r="M67" s="206">
        <v>0</v>
      </c>
      <c r="N67" s="206">
        <v>28.38</v>
      </c>
      <c r="O67" s="206">
        <v>47.63</v>
      </c>
      <c r="P67" s="206">
        <v>58.41</v>
      </c>
      <c r="Q67" s="206">
        <v>0.96</v>
      </c>
      <c r="R67" s="206">
        <v>4.78</v>
      </c>
      <c r="S67" s="206">
        <v>2.87</v>
      </c>
      <c r="T67" s="206">
        <v>0</v>
      </c>
      <c r="U67" s="206">
        <v>264.27999999999997</v>
      </c>
      <c r="V67" s="206">
        <v>2.83</v>
      </c>
      <c r="W67" s="206">
        <v>10.8</v>
      </c>
      <c r="X67" s="206">
        <v>23.9</v>
      </c>
      <c r="Y67" s="206">
        <v>0</v>
      </c>
      <c r="Z67" s="206">
        <v>64.569999999999993</v>
      </c>
      <c r="AA67" s="206">
        <v>14.56</v>
      </c>
      <c r="AB67" s="206">
        <v>0</v>
      </c>
      <c r="AC67" s="206">
        <v>8.52</v>
      </c>
      <c r="AD67" s="206">
        <v>0</v>
      </c>
      <c r="AE67" s="206">
        <v>0</v>
      </c>
      <c r="AF67" s="206">
        <v>0</v>
      </c>
      <c r="AG67" s="206">
        <v>21.9</v>
      </c>
      <c r="AH67" s="206">
        <v>0</v>
      </c>
      <c r="AI67" s="206">
        <v>0</v>
      </c>
      <c r="AJ67" s="206">
        <v>0</v>
      </c>
      <c r="AK67" s="206">
        <v>48.58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73.8</v>
      </c>
      <c r="L68" s="206">
        <v>19.28</v>
      </c>
      <c r="M68" s="206">
        <v>0</v>
      </c>
      <c r="N68" s="206">
        <v>28.38</v>
      </c>
      <c r="O68" s="206">
        <v>47.63</v>
      </c>
      <c r="P68" s="206">
        <v>58.41</v>
      </c>
      <c r="Q68" s="206">
        <v>0.96</v>
      </c>
      <c r="R68" s="206">
        <v>4.78</v>
      </c>
      <c r="S68" s="206">
        <v>2.87</v>
      </c>
      <c r="T68" s="206">
        <v>0</v>
      </c>
      <c r="U68" s="206">
        <v>264.27999999999997</v>
      </c>
      <c r="V68" s="206">
        <v>2.83</v>
      </c>
      <c r="W68" s="206">
        <v>10.8</v>
      </c>
      <c r="X68" s="206">
        <v>23.9</v>
      </c>
      <c r="Y68" s="206">
        <v>0</v>
      </c>
      <c r="Z68" s="206">
        <v>64.569999999999993</v>
      </c>
      <c r="AA68" s="206">
        <v>14.56</v>
      </c>
      <c r="AB68" s="206">
        <v>0</v>
      </c>
      <c r="AC68" s="206">
        <v>8.52</v>
      </c>
      <c r="AD68" s="206">
        <v>0</v>
      </c>
      <c r="AE68" s="206">
        <v>0</v>
      </c>
      <c r="AF68" s="206">
        <v>0</v>
      </c>
      <c r="AG68" s="206">
        <v>21.9</v>
      </c>
      <c r="AH68" s="206">
        <v>0</v>
      </c>
      <c r="AI68" s="206">
        <v>0</v>
      </c>
      <c r="AJ68" s="206">
        <v>0</v>
      </c>
      <c r="AK68" s="206">
        <v>48.58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76.2</v>
      </c>
      <c r="L69" s="206">
        <v>19.28</v>
      </c>
      <c r="M69" s="206">
        <v>0</v>
      </c>
      <c r="N69" s="206">
        <v>28.38</v>
      </c>
      <c r="O69" s="206">
        <v>47.63</v>
      </c>
      <c r="P69" s="206">
        <v>58.41</v>
      </c>
      <c r="Q69" s="206">
        <v>1</v>
      </c>
      <c r="R69" s="206">
        <v>4.9400000000000004</v>
      </c>
      <c r="S69" s="206">
        <v>2.97</v>
      </c>
      <c r="T69" s="206">
        <v>0</v>
      </c>
      <c r="U69" s="206">
        <v>264.27999999999997</v>
      </c>
      <c r="V69" s="206">
        <v>2.83</v>
      </c>
      <c r="W69" s="206">
        <v>10.8</v>
      </c>
      <c r="X69" s="206">
        <v>23.9</v>
      </c>
      <c r="Y69" s="206">
        <v>0</v>
      </c>
      <c r="Z69" s="206">
        <v>64.569999999999993</v>
      </c>
      <c r="AA69" s="206">
        <v>14.56</v>
      </c>
      <c r="AB69" s="206">
        <v>0</v>
      </c>
      <c r="AC69" s="206">
        <v>8.52</v>
      </c>
      <c r="AD69" s="206">
        <v>0</v>
      </c>
      <c r="AE69" s="206">
        <v>0</v>
      </c>
      <c r="AF69" s="206">
        <v>0</v>
      </c>
      <c r="AG69" s="206">
        <v>21.9</v>
      </c>
      <c r="AH69" s="206">
        <v>0</v>
      </c>
      <c r="AI69" s="206">
        <v>0</v>
      </c>
      <c r="AJ69" s="206">
        <v>0</v>
      </c>
      <c r="AK69" s="206">
        <v>48.58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76.73</v>
      </c>
      <c r="L70" s="206">
        <v>19.28</v>
      </c>
      <c r="M70" s="206">
        <v>0</v>
      </c>
      <c r="N70" s="206">
        <v>28.38</v>
      </c>
      <c r="O70" s="206">
        <v>47.63</v>
      </c>
      <c r="P70" s="206">
        <v>58.41</v>
      </c>
      <c r="Q70" s="206">
        <v>1</v>
      </c>
      <c r="R70" s="206">
        <v>4.9400000000000004</v>
      </c>
      <c r="S70" s="206">
        <v>2.97</v>
      </c>
      <c r="T70" s="206">
        <v>0</v>
      </c>
      <c r="U70" s="206">
        <v>264.27999999999997</v>
      </c>
      <c r="V70" s="206">
        <v>2.83</v>
      </c>
      <c r="W70" s="206">
        <v>10.8</v>
      </c>
      <c r="X70" s="206">
        <v>23.9</v>
      </c>
      <c r="Y70" s="206">
        <v>0</v>
      </c>
      <c r="Z70" s="206">
        <v>64.569999999999993</v>
      </c>
      <c r="AA70" s="206">
        <v>14.56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21.9</v>
      </c>
      <c r="AH70" s="206">
        <v>0</v>
      </c>
      <c r="AI70" s="206">
        <v>0</v>
      </c>
      <c r="AJ70" s="206">
        <v>0</v>
      </c>
      <c r="AK70" s="206">
        <v>48.58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19.2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76.73</v>
      </c>
      <c r="L71" s="206">
        <v>19.28</v>
      </c>
      <c r="M71" s="206">
        <v>0</v>
      </c>
      <c r="N71" s="206">
        <v>28.38</v>
      </c>
      <c r="O71" s="206">
        <v>47.63</v>
      </c>
      <c r="P71" s="206">
        <v>58.41</v>
      </c>
      <c r="Q71" s="206">
        <v>1</v>
      </c>
      <c r="R71" s="206">
        <v>4.9400000000000004</v>
      </c>
      <c r="S71" s="206">
        <v>2.97</v>
      </c>
      <c r="T71" s="206">
        <v>0</v>
      </c>
      <c r="U71" s="206">
        <v>264.27999999999997</v>
      </c>
      <c r="V71" s="206">
        <v>2.83</v>
      </c>
      <c r="W71" s="206">
        <v>10.8</v>
      </c>
      <c r="X71" s="206">
        <v>23.9</v>
      </c>
      <c r="Y71" s="206">
        <v>0</v>
      </c>
      <c r="Z71" s="206">
        <v>64.569999999999993</v>
      </c>
      <c r="AA71" s="206">
        <v>14.56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47.56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8.51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76.73</v>
      </c>
      <c r="L72" s="206">
        <v>19.28</v>
      </c>
      <c r="M72" s="206">
        <v>0</v>
      </c>
      <c r="N72" s="206">
        <v>28.38</v>
      </c>
      <c r="O72" s="206">
        <v>47.63</v>
      </c>
      <c r="P72" s="206">
        <v>58.41</v>
      </c>
      <c r="Q72" s="206">
        <v>1</v>
      </c>
      <c r="R72" s="206">
        <v>4.9400000000000004</v>
      </c>
      <c r="S72" s="206">
        <v>2.97</v>
      </c>
      <c r="T72" s="206">
        <v>0</v>
      </c>
      <c r="U72" s="206">
        <v>264.27999999999997</v>
      </c>
      <c r="V72" s="206">
        <v>2.83</v>
      </c>
      <c r="W72" s="206">
        <v>10.8</v>
      </c>
      <c r="X72" s="206">
        <v>23.9</v>
      </c>
      <c r="Y72" s="206">
        <v>0</v>
      </c>
      <c r="Z72" s="206">
        <v>64.569999999999993</v>
      </c>
      <c r="AA72" s="206">
        <v>14.56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47.56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4.0999999999999996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76.47</v>
      </c>
      <c r="L73" s="206">
        <v>19.21</v>
      </c>
      <c r="M73" s="206">
        <v>0</v>
      </c>
      <c r="N73" s="206">
        <v>28.38</v>
      </c>
      <c r="O73" s="206">
        <v>47.63</v>
      </c>
      <c r="P73" s="206">
        <v>58.41</v>
      </c>
      <c r="Q73" s="206">
        <v>4.6500000000000004</v>
      </c>
      <c r="R73" s="206">
        <v>9.75</v>
      </c>
      <c r="S73" s="206">
        <v>6.19</v>
      </c>
      <c r="T73" s="206">
        <v>0</v>
      </c>
      <c r="U73" s="206">
        <v>264.27999999999997</v>
      </c>
      <c r="V73" s="206">
        <v>2.83</v>
      </c>
      <c r="W73" s="206">
        <v>10.8</v>
      </c>
      <c r="X73" s="206">
        <v>23.9</v>
      </c>
      <c r="Y73" s="206">
        <v>0</v>
      </c>
      <c r="Z73" s="206">
        <v>64.569999999999993</v>
      </c>
      <c r="AA73" s="206">
        <v>14.56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15.27</v>
      </c>
      <c r="AI73" s="206">
        <v>0</v>
      </c>
      <c r="AJ73" s="206">
        <v>0</v>
      </c>
      <c r="AK73" s="206">
        <v>47.56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149.16</v>
      </c>
      <c r="L74" s="206">
        <v>18.93</v>
      </c>
      <c r="M74" s="206">
        <v>0</v>
      </c>
      <c r="N74" s="206">
        <v>28.38</v>
      </c>
      <c r="O74" s="206">
        <v>47.63</v>
      </c>
      <c r="P74" s="206">
        <v>58.41</v>
      </c>
      <c r="Q74" s="206">
        <v>5.19</v>
      </c>
      <c r="R74" s="206">
        <v>10.06</v>
      </c>
      <c r="S74" s="206">
        <v>6.26</v>
      </c>
      <c r="T74" s="206">
        <v>0</v>
      </c>
      <c r="U74" s="206">
        <v>264.27999999999997</v>
      </c>
      <c r="V74" s="206">
        <v>2.83</v>
      </c>
      <c r="W74" s="206">
        <v>10.8</v>
      </c>
      <c r="X74" s="206">
        <v>23.9</v>
      </c>
      <c r="Y74" s="206">
        <v>0</v>
      </c>
      <c r="Z74" s="206">
        <v>64.569999999999993</v>
      </c>
      <c r="AA74" s="206">
        <v>14.56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24.11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155.6</v>
      </c>
      <c r="L75" s="206">
        <v>41.6</v>
      </c>
      <c r="M75" s="206">
        <v>0</v>
      </c>
      <c r="N75" s="206">
        <v>28.38</v>
      </c>
      <c r="O75" s="206">
        <v>47.63</v>
      </c>
      <c r="P75" s="206">
        <v>58.41</v>
      </c>
      <c r="Q75" s="206">
        <v>5.19</v>
      </c>
      <c r="R75" s="206">
        <v>10.06</v>
      </c>
      <c r="S75" s="206">
        <v>6.26</v>
      </c>
      <c r="T75" s="206">
        <v>0</v>
      </c>
      <c r="U75" s="206">
        <v>264.27999999999997</v>
      </c>
      <c r="V75" s="206">
        <v>2.83</v>
      </c>
      <c r="W75" s="206">
        <v>10.8</v>
      </c>
      <c r="X75" s="206">
        <v>20.9</v>
      </c>
      <c r="Y75" s="206">
        <v>0</v>
      </c>
      <c r="Z75" s="206">
        <v>64.569999999999993</v>
      </c>
      <c r="AA75" s="206">
        <v>14.56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13.66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155.6</v>
      </c>
      <c r="L76" s="206">
        <v>41.6</v>
      </c>
      <c r="M76" s="206">
        <v>0</v>
      </c>
      <c r="N76" s="206">
        <v>28.38</v>
      </c>
      <c r="O76" s="206">
        <v>47.63</v>
      </c>
      <c r="P76" s="206">
        <v>58.41</v>
      </c>
      <c r="Q76" s="206">
        <v>5.19</v>
      </c>
      <c r="R76" s="206">
        <v>10.06</v>
      </c>
      <c r="S76" s="206">
        <v>6.26</v>
      </c>
      <c r="T76" s="206">
        <v>0</v>
      </c>
      <c r="U76" s="206">
        <v>264.27999999999997</v>
      </c>
      <c r="V76" s="206">
        <v>2.83</v>
      </c>
      <c r="W76" s="206">
        <v>10.8</v>
      </c>
      <c r="X76" s="206">
        <v>17.440000000000001</v>
      </c>
      <c r="Y76" s="206">
        <v>0</v>
      </c>
      <c r="Z76" s="206">
        <v>64.569999999999993</v>
      </c>
      <c r="AA76" s="206">
        <v>14.56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13.66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155.6</v>
      </c>
      <c r="L77" s="206">
        <v>41.6</v>
      </c>
      <c r="M77" s="206">
        <v>0</v>
      </c>
      <c r="N77" s="206">
        <v>28.38</v>
      </c>
      <c r="O77" s="206">
        <v>47.63</v>
      </c>
      <c r="P77" s="206">
        <v>58.41</v>
      </c>
      <c r="Q77" s="206">
        <v>5.19</v>
      </c>
      <c r="R77" s="206">
        <v>10.06</v>
      </c>
      <c r="S77" s="206">
        <v>6.26</v>
      </c>
      <c r="T77" s="206">
        <v>0</v>
      </c>
      <c r="U77" s="206">
        <v>264.27999999999997</v>
      </c>
      <c r="V77" s="206">
        <v>2.83</v>
      </c>
      <c r="W77" s="206">
        <v>7.98</v>
      </c>
      <c r="X77" s="206">
        <v>17.440000000000001</v>
      </c>
      <c r="Y77" s="206">
        <v>0</v>
      </c>
      <c r="Z77" s="206">
        <v>64.569999999999993</v>
      </c>
      <c r="AA77" s="206">
        <v>14.56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13.66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155.6</v>
      </c>
      <c r="L78" s="206">
        <v>41.6</v>
      </c>
      <c r="M78" s="206">
        <v>0</v>
      </c>
      <c r="N78" s="206">
        <v>28.38</v>
      </c>
      <c r="O78" s="206">
        <v>47.63</v>
      </c>
      <c r="P78" s="206">
        <v>58.41</v>
      </c>
      <c r="Q78" s="206">
        <v>5.19</v>
      </c>
      <c r="R78" s="206">
        <v>10.06</v>
      </c>
      <c r="S78" s="206">
        <v>6.26</v>
      </c>
      <c r="T78" s="206">
        <v>0</v>
      </c>
      <c r="U78" s="206">
        <v>264.27999999999997</v>
      </c>
      <c r="V78" s="206">
        <v>2.83</v>
      </c>
      <c r="W78" s="206">
        <v>7.98</v>
      </c>
      <c r="X78" s="206">
        <v>17.440000000000001</v>
      </c>
      <c r="Y78" s="206">
        <v>0</v>
      </c>
      <c r="Z78" s="206">
        <v>64.569999999999993</v>
      </c>
      <c r="AA78" s="206">
        <v>14.56</v>
      </c>
      <c r="AB78" s="206">
        <v>0</v>
      </c>
      <c r="AC78" s="206">
        <v>8.75</v>
      </c>
      <c r="AD78" s="206">
        <v>0</v>
      </c>
      <c r="AE78" s="206">
        <v>0</v>
      </c>
      <c r="AF78" s="206">
        <v>0</v>
      </c>
      <c r="AG78" s="206">
        <v>0</v>
      </c>
      <c r="AH78" s="206">
        <v>13.66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155.6</v>
      </c>
      <c r="L79" s="206">
        <v>41.6</v>
      </c>
      <c r="M79" s="206">
        <v>0</v>
      </c>
      <c r="N79" s="206">
        <v>28.38</v>
      </c>
      <c r="O79" s="206">
        <v>47.63</v>
      </c>
      <c r="P79" s="206">
        <v>58.41</v>
      </c>
      <c r="Q79" s="206">
        <v>5.19</v>
      </c>
      <c r="R79" s="206">
        <v>10.06</v>
      </c>
      <c r="S79" s="206">
        <v>6.26</v>
      </c>
      <c r="T79" s="206">
        <v>0</v>
      </c>
      <c r="U79" s="206">
        <v>264.27999999999997</v>
      </c>
      <c r="V79" s="206">
        <v>2.83</v>
      </c>
      <c r="W79" s="206">
        <v>10.5</v>
      </c>
      <c r="X79" s="206">
        <v>20.9</v>
      </c>
      <c r="Y79" s="206">
        <v>0</v>
      </c>
      <c r="Z79" s="206">
        <v>64.569999999999993</v>
      </c>
      <c r="AA79" s="206">
        <v>14.56</v>
      </c>
      <c r="AB79" s="206">
        <v>0</v>
      </c>
      <c r="AC79" s="206">
        <v>8.75</v>
      </c>
      <c r="AD79" s="206">
        <v>0</v>
      </c>
      <c r="AE79" s="206">
        <v>0</v>
      </c>
      <c r="AF79" s="206">
        <v>0</v>
      </c>
      <c r="AG79" s="206">
        <v>0</v>
      </c>
      <c r="AH79" s="206">
        <v>13.66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155.6</v>
      </c>
      <c r="L80" s="206">
        <v>41.6</v>
      </c>
      <c r="M80" s="206">
        <v>0</v>
      </c>
      <c r="N80" s="206">
        <v>28.38</v>
      </c>
      <c r="O80" s="206">
        <v>47.63</v>
      </c>
      <c r="P80" s="206">
        <v>58.41</v>
      </c>
      <c r="Q80" s="206">
        <v>5.19</v>
      </c>
      <c r="R80" s="206">
        <v>10.06</v>
      </c>
      <c r="S80" s="206">
        <v>6.26</v>
      </c>
      <c r="T80" s="206">
        <v>0</v>
      </c>
      <c r="U80" s="206">
        <v>264.27999999999997</v>
      </c>
      <c r="V80" s="206">
        <v>2.83</v>
      </c>
      <c r="W80" s="206">
        <v>10.5</v>
      </c>
      <c r="X80" s="206">
        <v>20.9</v>
      </c>
      <c r="Y80" s="206">
        <v>0</v>
      </c>
      <c r="Z80" s="206">
        <v>64.569999999999993</v>
      </c>
      <c r="AA80" s="206">
        <v>14.56</v>
      </c>
      <c r="AB80" s="206">
        <v>0</v>
      </c>
      <c r="AC80" s="206">
        <v>8.75</v>
      </c>
      <c r="AD80" s="206">
        <v>0</v>
      </c>
      <c r="AE80" s="206">
        <v>0</v>
      </c>
      <c r="AF80" s="206">
        <v>0</v>
      </c>
      <c r="AG80" s="206">
        <v>0</v>
      </c>
      <c r="AH80" s="206">
        <v>13.66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155.6</v>
      </c>
      <c r="L81" s="206">
        <v>41.6</v>
      </c>
      <c r="M81" s="206">
        <v>0</v>
      </c>
      <c r="N81" s="206">
        <v>28.38</v>
      </c>
      <c r="O81" s="206">
        <v>47.63</v>
      </c>
      <c r="P81" s="206">
        <v>58.41</v>
      </c>
      <c r="Q81" s="206">
        <v>5.19</v>
      </c>
      <c r="R81" s="206">
        <v>10.06</v>
      </c>
      <c r="S81" s="206">
        <v>6.26</v>
      </c>
      <c r="T81" s="206">
        <v>0</v>
      </c>
      <c r="U81" s="206">
        <v>264.27999999999997</v>
      </c>
      <c r="V81" s="206">
        <v>2.83</v>
      </c>
      <c r="W81" s="206">
        <v>10.5</v>
      </c>
      <c r="X81" s="206">
        <v>20.9</v>
      </c>
      <c r="Y81" s="206">
        <v>0</v>
      </c>
      <c r="Z81" s="206">
        <v>64.569999999999993</v>
      </c>
      <c r="AA81" s="206">
        <v>14.56</v>
      </c>
      <c r="AB81" s="206">
        <v>0</v>
      </c>
      <c r="AC81" s="206">
        <v>8.75</v>
      </c>
      <c r="AD81" s="206">
        <v>0</v>
      </c>
      <c r="AE81" s="206">
        <v>0</v>
      </c>
      <c r="AF81" s="206">
        <v>0</v>
      </c>
      <c r="AG81" s="206">
        <v>0</v>
      </c>
      <c r="AH81" s="206">
        <v>13.66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155.6</v>
      </c>
      <c r="L82" s="206">
        <v>41.6</v>
      </c>
      <c r="M82" s="206">
        <v>0</v>
      </c>
      <c r="N82" s="206">
        <v>28.38</v>
      </c>
      <c r="O82" s="206">
        <v>47.63</v>
      </c>
      <c r="P82" s="206">
        <v>58.41</v>
      </c>
      <c r="Q82" s="206">
        <v>5.19</v>
      </c>
      <c r="R82" s="206">
        <v>10.06</v>
      </c>
      <c r="S82" s="206">
        <v>6.26</v>
      </c>
      <c r="T82" s="206">
        <v>0</v>
      </c>
      <c r="U82" s="206">
        <v>264.27999999999997</v>
      </c>
      <c r="V82" s="206">
        <v>2.83</v>
      </c>
      <c r="W82" s="206">
        <v>10.5</v>
      </c>
      <c r="X82" s="206">
        <v>20.9</v>
      </c>
      <c r="Y82" s="206">
        <v>0</v>
      </c>
      <c r="Z82" s="206">
        <v>64.569999999999993</v>
      </c>
      <c r="AA82" s="206">
        <v>14.56</v>
      </c>
      <c r="AB82" s="206">
        <v>0</v>
      </c>
      <c r="AC82" s="206">
        <v>8.75</v>
      </c>
      <c r="AD82" s="206">
        <v>0</v>
      </c>
      <c r="AE82" s="206">
        <v>0</v>
      </c>
      <c r="AF82" s="206">
        <v>0</v>
      </c>
      <c r="AG82" s="206">
        <v>0</v>
      </c>
      <c r="AH82" s="206">
        <v>13.66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141.35</v>
      </c>
      <c r="L83" s="206">
        <v>18.21</v>
      </c>
      <c r="M83" s="206">
        <v>0</v>
      </c>
      <c r="N83" s="206">
        <v>28.38</v>
      </c>
      <c r="O83" s="206">
        <v>47.63</v>
      </c>
      <c r="P83" s="206">
        <v>58.41</v>
      </c>
      <c r="Q83" s="206">
        <v>0.92</v>
      </c>
      <c r="R83" s="206">
        <v>2.75</v>
      </c>
      <c r="S83" s="206">
        <v>2.8</v>
      </c>
      <c r="T83" s="206">
        <v>0</v>
      </c>
      <c r="U83" s="206">
        <v>264.27999999999997</v>
      </c>
      <c r="V83" s="206">
        <v>2.83</v>
      </c>
      <c r="W83" s="206">
        <v>10.5</v>
      </c>
      <c r="X83" s="206">
        <v>23.9</v>
      </c>
      <c r="Y83" s="206">
        <v>0</v>
      </c>
      <c r="Z83" s="206">
        <v>64.569999999999993</v>
      </c>
      <c r="AA83" s="206">
        <v>14.56</v>
      </c>
      <c r="AB83" s="206">
        <v>0</v>
      </c>
      <c r="AC83" s="206">
        <v>8.75</v>
      </c>
      <c r="AD83" s="206">
        <v>0</v>
      </c>
      <c r="AE83" s="206">
        <v>0</v>
      </c>
      <c r="AF83" s="206">
        <v>0</v>
      </c>
      <c r="AG83" s="206">
        <v>0</v>
      </c>
      <c r="AH83" s="206">
        <v>13.66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76.66</v>
      </c>
      <c r="L84" s="206">
        <v>18.21</v>
      </c>
      <c r="M84" s="206">
        <v>0</v>
      </c>
      <c r="N84" s="206">
        <v>28.38</v>
      </c>
      <c r="O84" s="206">
        <v>47.63</v>
      </c>
      <c r="P84" s="206">
        <v>58.41</v>
      </c>
      <c r="Q84" s="206">
        <v>0.92</v>
      </c>
      <c r="R84" s="206">
        <v>2.71</v>
      </c>
      <c r="S84" s="206">
        <v>1.88</v>
      </c>
      <c r="T84" s="206">
        <v>0</v>
      </c>
      <c r="U84" s="206">
        <v>264.27999999999997</v>
      </c>
      <c r="V84" s="206">
        <v>2.83</v>
      </c>
      <c r="W84" s="206">
        <v>10.5</v>
      </c>
      <c r="X84" s="206">
        <v>23.9</v>
      </c>
      <c r="Y84" s="206">
        <v>0</v>
      </c>
      <c r="Z84" s="206">
        <v>64.569999999999993</v>
      </c>
      <c r="AA84" s="206">
        <v>14.56</v>
      </c>
      <c r="AB84" s="206">
        <v>0</v>
      </c>
      <c r="AC84" s="206">
        <v>8.75</v>
      </c>
      <c r="AD84" s="206">
        <v>0</v>
      </c>
      <c r="AE84" s="206">
        <v>0</v>
      </c>
      <c r="AF84" s="206">
        <v>0</v>
      </c>
      <c r="AG84" s="206">
        <v>0</v>
      </c>
      <c r="AH84" s="206">
        <v>13.66</v>
      </c>
      <c r="AI84" s="206">
        <v>0</v>
      </c>
      <c r="AJ84" s="206">
        <v>0</v>
      </c>
      <c r="AK84" s="206">
        <v>47.56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76.489999999999995</v>
      </c>
      <c r="L85" s="206">
        <v>18.21</v>
      </c>
      <c r="M85" s="206">
        <v>0</v>
      </c>
      <c r="N85" s="206">
        <v>28.38</v>
      </c>
      <c r="O85" s="206">
        <v>47.63</v>
      </c>
      <c r="P85" s="206">
        <v>58.41</v>
      </c>
      <c r="Q85" s="206">
        <v>0.92</v>
      </c>
      <c r="R85" s="206">
        <v>2.71</v>
      </c>
      <c r="S85" s="206">
        <v>1.88</v>
      </c>
      <c r="T85" s="206">
        <v>0</v>
      </c>
      <c r="U85" s="206">
        <v>264.27999999999997</v>
      </c>
      <c r="V85" s="206">
        <v>2.83</v>
      </c>
      <c r="W85" s="206">
        <v>7.98</v>
      </c>
      <c r="X85" s="206">
        <v>23.9</v>
      </c>
      <c r="Y85" s="206">
        <v>0</v>
      </c>
      <c r="Z85" s="206">
        <v>64.569999999999993</v>
      </c>
      <c r="AA85" s="206">
        <v>14.56</v>
      </c>
      <c r="AB85" s="206">
        <v>0</v>
      </c>
      <c r="AC85" s="206">
        <v>8.75</v>
      </c>
      <c r="AD85" s="206">
        <v>0</v>
      </c>
      <c r="AE85" s="206">
        <v>0</v>
      </c>
      <c r="AF85" s="206">
        <v>0</v>
      </c>
      <c r="AG85" s="206">
        <v>0</v>
      </c>
      <c r="AH85" s="206">
        <v>13.66</v>
      </c>
      <c r="AI85" s="206">
        <v>0</v>
      </c>
      <c r="AJ85" s="206">
        <v>0</v>
      </c>
      <c r="AK85" s="206">
        <v>47.56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76.66</v>
      </c>
      <c r="L86" s="206">
        <v>18.21</v>
      </c>
      <c r="M86" s="206">
        <v>0</v>
      </c>
      <c r="N86" s="206">
        <v>28.38</v>
      </c>
      <c r="O86" s="206">
        <v>47.63</v>
      </c>
      <c r="P86" s="206">
        <v>58.41</v>
      </c>
      <c r="Q86" s="206">
        <v>0.92</v>
      </c>
      <c r="R86" s="206">
        <v>2.71</v>
      </c>
      <c r="S86" s="206">
        <v>1.88</v>
      </c>
      <c r="T86" s="206">
        <v>0</v>
      </c>
      <c r="U86" s="206">
        <v>264.27999999999997</v>
      </c>
      <c r="V86" s="206">
        <v>2.83</v>
      </c>
      <c r="W86" s="206">
        <v>7.98</v>
      </c>
      <c r="X86" s="206">
        <v>23.9</v>
      </c>
      <c r="Y86" s="206">
        <v>0</v>
      </c>
      <c r="Z86" s="206">
        <v>64.569999999999993</v>
      </c>
      <c r="AA86" s="206">
        <v>14.56</v>
      </c>
      <c r="AB86" s="206">
        <v>0</v>
      </c>
      <c r="AC86" s="206">
        <v>8.75</v>
      </c>
      <c r="AD86" s="206">
        <v>0</v>
      </c>
      <c r="AE86" s="206">
        <v>0</v>
      </c>
      <c r="AF86" s="206">
        <v>0</v>
      </c>
      <c r="AG86" s="206">
        <v>0</v>
      </c>
      <c r="AH86" s="206">
        <v>13.66</v>
      </c>
      <c r="AI86" s="206">
        <v>0</v>
      </c>
      <c r="AJ86" s="206">
        <v>0</v>
      </c>
      <c r="AK86" s="206">
        <v>47.56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76.66</v>
      </c>
      <c r="L87" s="206">
        <v>18.21</v>
      </c>
      <c r="M87" s="206">
        <v>0</v>
      </c>
      <c r="N87" s="206">
        <v>28.38</v>
      </c>
      <c r="O87" s="206">
        <v>47.63</v>
      </c>
      <c r="P87" s="206">
        <v>58.41</v>
      </c>
      <c r="Q87" s="206">
        <v>0.92</v>
      </c>
      <c r="R87" s="206">
        <v>2.71</v>
      </c>
      <c r="S87" s="206">
        <v>1.88</v>
      </c>
      <c r="T87" s="206">
        <v>0</v>
      </c>
      <c r="U87" s="206">
        <v>264.27999999999997</v>
      </c>
      <c r="V87" s="206">
        <v>2.83</v>
      </c>
      <c r="W87" s="206">
        <v>8.27</v>
      </c>
      <c r="X87" s="206">
        <v>23.9</v>
      </c>
      <c r="Y87" s="206">
        <v>0</v>
      </c>
      <c r="Z87" s="206">
        <v>64.569999999999993</v>
      </c>
      <c r="AA87" s="206">
        <v>14.56</v>
      </c>
      <c r="AB87" s="206">
        <v>0</v>
      </c>
      <c r="AC87" s="206">
        <v>8.75</v>
      </c>
      <c r="AD87" s="206">
        <v>0</v>
      </c>
      <c r="AE87" s="206">
        <v>0</v>
      </c>
      <c r="AF87" s="206">
        <v>0</v>
      </c>
      <c r="AG87" s="206">
        <v>0</v>
      </c>
      <c r="AH87" s="206">
        <v>13.66</v>
      </c>
      <c r="AI87" s="206">
        <v>0</v>
      </c>
      <c r="AJ87" s="206">
        <v>0</v>
      </c>
      <c r="AK87" s="206">
        <v>47.56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76.66</v>
      </c>
      <c r="L88" s="206">
        <v>18.21</v>
      </c>
      <c r="M88" s="206">
        <v>0</v>
      </c>
      <c r="N88" s="206">
        <v>28.38</v>
      </c>
      <c r="O88" s="206">
        <v>47.63</v>
      </c>
      <c r="P88" s="206">
        <v>58.41</v>
      </c>
      <c r="Q88" s="206">
        <v>0.92</v>
      </c>
      <c r="R88" s="206">
        <v>2.71</v>
      </c>
      <c r="S88" s="206">
        <v>1.88</v>
      </c>
      <c r="T88" s="206">
        <v>0</v>
      </c>
      <c r="U88" s="206">
        <v>264.27999999999997</v>
      </c>
      <c r="V88" s="206">
        <v>2.83</v>
      </c>
      <c r="W88" s="206">
        <v>8.27</v>
      </c>
      <c r="X88" s="206">
        <v>23.9</v>
      </c>
      <c r="Y88" s="206">
        <v>0</v>
      </c>
      <c r="Z88" s="206">
        <v>64.569999999999993</v>
      </c>
      <c r="AA88" s="206">
        <v>14.56</v>
      </c>
      <c r="AB88" s="206">
        <v>0</v>
      </c>
      <c r="AC88" s="206">
        <v>8.75</v>
      </c>
      <c r="AD88" s="206">
        <v>0</v>
      </c>
      <c r="AE88" s="206">
        <v>0</v>
      </c>
      <c r="AF88" s="206">
        <v>0</v>
      </c>
      <c r="AG88" s="206">
        <v>0</v>
      </c>
      <c r="AH88" s="206">
        <v>13.66</v>
      </c>
      <c r="AI88" s="206">
        <v>0</v>
      </c>
      <c r="AJ88" s="206">
        <v>0</v>
      </c>
      <c r="AK88" s="206">
        <v>47.56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76.66</v>
      </c>
      <c r="L89" s="206">
        <v>18.21</v>
      </c>
      <c r="M89" s="206">
        <v>0</v>
      </c>
      <c r="N89" s="206">
        <v>28.38</v>
      </c>
      <c r="O89" s="206">
        <v>47.63</v>
      </c>
      <c r="P89" s="206">
        <v>58.41</v>
      </c>
      <c r="Q89" s="206">
        <v>0.92</v>
      </c>
      <c r="R89" s="206">
        <v>2.71</v>
      </c>
      <c r="S89" s="206">
        <v>1.88</v>
      </c>
      <c r="T89" s="206">
        <v>0</v>
      </c>
      <c r="U89" s="206">
        <v>264.27999999999997</v>
      </c>
      <c r="V89" s="206">
        <v>2.83</v>
      </c>
      <c r="W89" s="206">
        <v>8.57</v>
      </c>
      <c r="X89" s="206">
        <v>23.9</v>
      </c>
      <c r="Y89" s="206">
        <v>0</v>
      </c>
      <c r="Z89" s="206">
        <v>64.569999999999993</v>
      </c>
      <c r="AA89" s="206">
        <v>14.56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13.66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76.66</v>
      </c>
      <c r="L90" s="206">
        <v>18.21</v>
      </c>
      <c r="M90" s="206">
        <v>0</v>
      </c>
      <c r="N90" s="206">
        <v>28.38</v>
      </c>
      <c r="O90" s="206">
        <v>47.63</v>
      </c>
      <c r="P90" s="206">
        <v>58.41</v>
      </c>
      <c r="Q90" s="206">
        <v>0.92</v>
      </c>
      <c r="R90" s="206">
        <v>2.71</v>
      </c>
      <c r="S90" s="206">
        <v>1.88</v>
      </c>
      <c r="T90" s="206">
        <v>0</v>
      </c>
      <c r="U90" s="206">
        <v>264.27999999999997</v>
      </c>
      <c r="V90" s="206">
        <v>2.83</v>
      </c>
      <c r="W90" s="206">
        <v>8.57</v>
      </c>
      <c r="X90" s="206">
        <v>23.9</v>
      </c>
      <c r="Y90" s="206">
        <v>0</v>
      </c>
      <c r="Z90" s="206">
        <v>64.569999999999993</v>
      </c>
      <c r="AA90" s="206">
        <v>14.56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13.66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76.66</v>
      </c>
      <c r="L91" s="206">
        <v>18.71</v>
      </c>
      <c r="M91" s="206">
        <v>0</v>
      </c>
      <c r="N91" s="206">
        <v>28.38</v>
      </c>
      <c r="O91" s="206">
        <v>47.63</v>
      </c>
      <c r="P91" s="206">
        <v>58.41</v>
      </c>
      <c r="Q91" s="206">
        <v>0.88</v>
      </c>
      <c r="R91" s="206">
        <v>4.8</v>
      </c>
      <c r="S91" s="206">
        <v>1.88</v>
      </c>
      <c r="T91" s="206">
        <v>0</v>
      </c>
      <c r="U91" s="206">
        <v>264.27999999999997</v>
      </c>
      <c r="V91" s="206">
        <v>0</v>
      </c>
      <c r="W91" s="206">
        <v>4.79</v>
      </c>
      <c r="X91" s="206">
        <v>9.58</v>
      </c>
      <c r="Y91" s="206">
        <v>0</v>
      </c>
      <c r="Z91" s="206">
        <v>62.56</v>
      </c>
      <c r="AA91" s="206">
        <v>14.14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13.66</v>
      </c>
      <c r="AI91" s="206">
        <v>0</v>
      </c>
      <c r="AJ91" s="206">
        <v>0</v>
      </c>
      <c r="AK91" s="206">
        <v>47.56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77.17</v>
      </c>
      <c r="L92" s="206">
        <v>18.71</v>
      </c>
      <c r="M92" s="206">
        <v>0</v>
      </c>
      <c r="N92" s="206">
        <v>28.38</v>
      </c>
      <c r="O92" s="206">
        <v>47.63</v>
      </c>
      <c r="P92" s="206">
        <v>58.41</v>
      </c>
      <c r="Q92" s="206">
        <v>0.88</v>
      </c>
      <c r="R92" s="206">
        <v>2.73</v>
      </c>
      <c r="S92" s="206">
        <v>1.84</v>
      </c>
      <c r="T92" s="206">
        <v>0</v>
      </c>
      <c r="U92" s="206">
        <v>264.27999999999997</v>
      </c>
      <c r="V92" s="206">
        <v>0</v>
      </c>
      <c r="W92" s="206">
        <v>4.79</v>
      </c>
      <c r="X92" s="206">
        <v>9.58</v>
      </c>
      <c r="Y92" s="206">
        <v>0</v>
      </c>
      <c r="Z92" s="206">
        <v>62.56</v>
      </c>
      <c r="AA92" s="206">
        <v>14.14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13.66</v>
      </c>
      <c r="AI92" s="206">
        <v>0</v>
      </c>
      <c r="AJ92" s="206">
        <v>0</v>
      </c>
      <c r="AK92" s="206">
        <v>47.56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76.66</v>
      </c>
      <c r="L93" s="206">
        <v>22.7</v>
      </c>
      <c r="M93" s="206">
        <v>0</v>
      </c>
      <c r="N93" s="206">
        <v>28.38</v>
      </c>
      <c r="O93" s="206">
        <v>47.63</v>
      </c>
      <c r="P93" s="206">
        <v>58.41</v>
      </c>
      <c r="Q93" s="206">
        <v>0.88</v>
      </c>
      <c r="R93" s="206">
        <v>2.73</v>
      </c>
      <c r="S93" s="206">
        <v>1.84</v>
      </c>
      <c r="T93" s="206">
        <v>0</v>
      </c>
      <c r="U93" s="206">
        <v>264.27999999999997</v>
      </c>
      <c r="V93" s="206">
        <v>0</v>
      </c>
      <c r="W93" s="206">
        <v>4.79</v>
      </c>
      <c r="X93" s="206">
        <v>9.58</v>
      </c>
      <c r="Y93" s="206">
        <v>0</v>
      </c>
      <c r="Z93" s="206">
        <v>28.75</v>
      </c>
      <c r="AA93" s="206">
        <v>12.73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13.66</v>
      </c>
      <c r="AI93" s="206">
        <v>0</v>
      </c>
      <c r="AJ93" s="206">
        <v>0</v>
      </c>
      <c r="AK93" s="206">
        <v>47.56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81.61</v>
      </c>
      <c r="L94" s="206">
        <v>22.87</v>
      </c>
      <c r="M94" s="206">
        <v>0</v>
      </c>
      <c r="N94" s="206">
        <v>28.38</v>
      </c>
      <c r="O94" s="206">
        <v>47.63</v>
      </c>
      <c r="P94" s="206">
        <v>58.41</v>
      </c>
      <c r="Q94" s="206">
        <v>0.88</v>
      </c>
      <c r="R94" s="206">
        <v>2.73</v>
      </c>
      <c r="S94" s="206">
        <v>1.84</v>
      </c>
      <c r="T94" s="206">
        <v>0</v>
      </c>
      <c r="U94" s="206">
        <v>264.27999999999997</v>
      </c>
      <c r="V94" s="206">
        <v>0</v>
      </c>
      <c r="W94" s="206">
        <v>4.79</v>
      </c>
      <c r="X94" s="206">
        <v>9.58</v>
      </c>
      <c r="Y94" s="206">
        <v>0</v>
      </c>
      <c r="Z94" s="206">
        <v>28.75</v>
      </c>
      <c r="AA94" s="206">
        <v>12.73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13.66</v>
      </c>
      <c r="AI94" s="206">
        <v>0</v>
      </c>
      <c r="AJ94" s="206">
        <v>0</v>
      </c>
      <c r="AK94" s="206">
        <v>47.56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81.99</v>
      </c>
      <c r="L95" s="206">
        <v>21.6</v>
      </c>
      <c r="M95" s="206">
        <v>0</v>
      </c>
      <c r="N95" s="206">
        <v>28.38</v>
      </c>
      <c r="O95" s="206">
        <v>47.63</v>
      </c>
      <c r="P95" s="206">
        <v>58.41</v>
      </c>
      <c r="Q95" s="206">
        <v>1.72</v>
      </c>
      <c r="R95" s="206">
        <v>3.23</v>
      </c>
      <c r="S95" s="206">
        <v>2.37</v>
      </c>
      <c r="T95" s="206">
        <v>0</v>
      </c>
      <c r="U95" s="206">
        <v>264.27999999999997</v>
      </c>
      <c r="V95" s="206">
        <v>0</v>
      </c>
      <c r="W95" s="206">
        <v>4.79</v>
      </c>
      <c r="X95" s="206">
        <v>9.58</v>
      </c>
      <c r="Y95" s="206">
        <v>0</v>
      </c>
      <c r="Z95" s="206">
        <v>28.75</v>
      </c>
      <c r="AA95" s="206">
        <v>12.73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13.66</v>
      </c>
      <c r="AI95" s="206">
        <v>0</v>
      </c>
      <c r="AJ95" s="206">
        <v>0</v>
      </c>
      <c r="AK95" s="206">
        <v>47.56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82.02</v>
      </c>
      <c r="L96" s="206">
        <v>19.059999999999999</v>
      </c>
      <c r="M96" s="206">
        <v>0</v>
      </c>
      <c r="N96" s="206">
        <v>28.38</v>
      </c>
      <c r="O96" s="206">
        <v>47.63</v>
      </c>
      <c r="P96" s="206">
        <v>58.41</v>
      </c>
      <c r="Q96" s="206">
        <v>1.72</v>
      </c>
      <c r="R96" s="206">
        <v>3.23</v>
      </c>
      <c r="S96" s="206">
        <v>2.37</v>
      </c>
      <c r="T96" s="206">
        <v>0</v>
      </c>
      <c r="U96" s="206">
        <v>264.27999999999997</v>
      </c>
      <c r="V96" s="206">
        <v>0</v>
      </c>
      <c r="W96" s="206">
        <v>4.79</v>
      </c>
      <c r="X96" s="206">
        <v>9.58</v>
      </c>
      <c r="Y96" s="206">
        <v>0</v>
      </c>
      <c r="Z96" s="206">
        <v>28.75</v>
      </c>
      <c r="AA96" s="206">
        <v>14.32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13.66</v>
      </c>
      <c r="AI96" s="206">
        <v>0</v>
      </c>
      <c r="AJ96" s="206">
        <v>0</v>
      </c>
      <c r="AK96" s="206">
        <v>47.56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81.99</v>
      </c>
      <c r="L97" s="206">
        <v>16.7</v>
      </c>
      <c r="M97" s="206">
        <v>0</v>
      </c>
      <c r="N97" s="206">
        <v>28.38</v>
      </c>
      <c r="O97" s="206">
        <v>47.63</v>
      </c>
      <c r="P97" s="206">
        <v>58.41</v>
      </c>
      <c r="Q97" s="206">
        <v>1.72</v>
      </c>
      <c r="R97" s="206">
        <v>3.23</v>
      </c>
      <c r="S97" s="206">
        <v>2.37</v>
      </c>
      <c r="T97" s="206">
        <v>0</v>
      </c>
      <c r="U97" s="206">
        <v>264.27999999999997</v>
      </c>
      <c r="V97" s="206">
        <v>0</v>
      </c>
      <c r="W97" s="206">
        <v>4.79</v>
      </c>
      <c r="X97" s="206">
        <v>9.58</v>
      </c>
      <c r="Y97" s="206">
        <v>0</v>
      </c>
      <c r="Z97" s="206">
        <v>28.75</v>
      </c>
      <c r="AA97" s="206">
        <v>14.32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13.66</v>
      </c>
      <c r="AI97" s="206">
        <v>0</v>
      </c>
      <c r="AJ97" s="206">
        <v>0</v>
      </c>
      <c r="AK97" s="206">
        <v>47.56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82.02</v>
      </c>
      <c r="L98" s="206">
        <v>14.24</v>
      </c>
      <c r="M98" s="206">
        <v>0</v>
      </c>
      <c r="N98" s="206">
        <v>28.38</v>
      </c>
      <c r="O98" s="206">
        <v>47.63</v>
      </c>
      <c r="P98" s="206">
        <v>58.41</v>
      </c>
      <c r="Q98" s="206">
        <v>1.72</v>
      </c>
      <c r="R98" s="206">
        <v>3.23</v>
      </c>
      <c r="S98" s="206">
        <v>2.37</v>
      </c>
      <c r="T98" s="206">
        <v>0</v>
      </c>
      <c r="U98" s="206">
        <v>264.27999999999997</v>
      </c>
      <c r="V98" s="206">
        <v>0</v>
      </c>
      <c r="W98" s="206">
        <v>4.79</v>
      </c>
      <c r="X98" s="206">
        <v>9.58</v>
      </c>
      <c r="Y98" s="206">
        <v>0</v>
      </c>
      <c r="Z98" s="206">
        <v>28.75</v>
      </c>
      <c r="AA98" s="206">
        <v>14.32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13.66</v>
      </c>
      <c r="AI98" s="206">
        <v>0</v>
      </c>
      <c r="AJ98" s="206">
        <v>0</v>
      </c>
      <c r="AK98" s="206">
        <v>47.56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2.4486675000000004</v>
      </c>
      <c r="L99">
        <f t="shared" si="0"/>
        <v>0.60388249999999954</v>
      </c>
      <c r="M99">
        <f t="shared" si="0"/>
        <v>0</v>
      </c>
      <c r="N99">
        <f t="shared" si="0"/>
        <v>0.68112000000000161</v>
      </c>
      <c r="O99">
        <f t="shared" si="0"/>
        <v>1.1431475000000018</v>
      </c>
      <c r="P99">
        <f t="shared" si="0"/>
        <v>1.4018399999999982</v>
      </c>
      <c r="Q99">
        <f t="shared" si="0"/>
        <v>7.1542500000000064E-2</v>
      </c>
      <c r="R99">
        <f t="shared" si="0"/>
        <v>0.153755</v>
      </c>
      <c r="S99">
        <f t="shared" si="0"/>
        <v>9.6597500000000044E-2</v>
      </c>
      <c r="T99">
        <f t="shared" si="0"/>
        <v>0</v>
      </c>
      <c r="U99">
        <f t="shared" si="0"/>
        <v>5.8169349999999964</v>
      </c>
      <c r="V99">
        <f t="shared" si="0"/>
        <v>3.5217500000000006E-2</v>
      </c>
      <c r="W99">
        <f t="shared" si="0"/>
        <v>0.18208749999999996</v>
      </c>
      <c r="X99">
        <f t="shared" si="0"/>
        <v>0.42257500000000048</v>
      </c>
      <c r="Y99">
        <f t="shared" si="0"/>
        <v>0</v>
      </c>
      <c r="Z99">
        <f t="shared" si="0"/>
        <v>1.2707800000000005</v>
      </c>
      <c r="AA99">
        <f t="shared" si="0"/>
        <v>0.34420749999999972</v>
      </c>
      <c r="AB99">
        <f t="shared" si="0"/>
        <v>0</v>
      </c>
      <c r="AC99">
        <f t="shared" si="0"/>
        <v>0.21044500000000008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5.5302500000000011E-2</v>
      </c>
      <c r="AH99">
        <f t="shared" si="0"/>
        <v>0.1400000000000001</v>
      </c>
      <c r="AI99">
        <f t="shared" si="0"/>
        <v>0</v>
      </c>
      <c r="AJ99">
        <f t="shared" si="0"/>
        <v>0</v>
      </c>
      <c r="AK99">
        <f t="shared" si="0"/>
        <v>1.1500275000000006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0.23516250000000016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44953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509</v>
      </c>
      <c r="AB1" s="91" t="s">
        <v>242</v>
      </c>
      <c r="AC1" s="91" t="s">
        <v>510</v>
      </c>
      <c r="AD1" s="91" t="s">
        <v>511</v>
      </c>
      <c r="AE1" s="91" t="s">
        <v>512</v>
      </c>
      <c r="AF1" s="91" t="s">
        <v>256</v>
      </c>
      <c r="AG1" s="91" t="s">
        <v>513</v>
      </c>
      <c r="AH1" s="91" t="s">
        <v>514</v>
      </c>
      <c r="AI1" s="91" t="s">
        <v>515</v>
      </c>
      <c r="AJ1" s="91" t="s">
        <v>516</v>
      </c>
      <c r="AK1" s="91" t="s">
        <v>517</v>
      </c>
      <c r="AL1" s="91" t="s">
        <v>518</v>
      </c>
      <c r="AM1" s="91" t="s">
        <v>519</v>
      </c>
      <c r="AN1" s="91" t="s">
        <v>520</v>
      </c>
      <c r="AO1" s="91" t="s">
        <v>521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522</v>
      </c>
      <c r="AV1" s="91" t="s">
        <v>523</v>
      </c>
      <c r="AW1" s="91" t="s">
        <v>524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18.2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9.6905399090947704</v>
      </c>
      <c r="M3" s="81">
        <f>K3+L3</f>
        <v>15.817330157205269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9.6905399090947704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0.35739609780644571</v>
      </c>
      <c r="AF3" s="88">
        <v>0.40845268320736655</v>
      </c>
      <c r="AG3" s="88">
        <v>0.40845268320736655</v>
      </c>
      <c r="AH3" s="88">
        <v>0.30633951240552487</v>
      </c>
      <c r="AI3" s="88">
        <v>0.30633951240552487</v>
      </c>
      <c r="AJ3" s="88">
        <v>0.25528292700460409</v>
      </c>
      <c r="AK3" s="88">
        <v>1.123244878820258</v>
      </c>
      <c r="AL3" s="88">
        <v>1.0211317080184164</v>
      </c>
      <c r="AM3" s="88">
        <v>0.61267902481104974</v>
      </c>
      <c r="AN3" s="88">
        <v>0.45950926860828734</v>
      </c>
      <c r="AO3" s="88">
        <v>0.61267902481104974</v>
      </c>
      <c r="AP3" s="88">
        <v>0.51056585400920818</v>
      </c>
      <c r="AQ3" s="88">
        <v>0.40845268320736655</v>
      </c>
      <c r="AR3" s="88">
        <v>0.30633951240552487</v>
      </c>
      <c r="AS3" s="88">
        <v>0.30633951240552487</v>
      </c>
      <c r="AT3" s="88">
        <v>0.53098848816957656</v>
      </c>
      <c r="AU3" s="88">
        <v>0.25528292700460409</v>
      </c>
      <c r="AV3" s="88">
        <v>0.30633951240552487</v>
      </c>
      <c r="AW3" s="88">
        <v>0.40845268320736655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17.952000000000002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9.6905399090947704</v>
      </c>
      <c r="M4" s="81">
        <f t="shared" ref="M4:M67" si="6">K4+L4</f>
        <v>15.817330157205269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9.6905399090947704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0.35739609780644571</v>
      </c>
      <c r="AF4" s="88">
        <v>0.40845268320736655</v>
      </c>
      <c r="AG4" s="88">
        <v>0.40845268320736655</v>
      </c>
      <c r="AH4" s="88">
        <v>0.30633951240552487</v>
      </c>
      <c r="AI4" s="88">
        <v>0.30633951240552487</v>
      </c>
      <c r="AJ4" s="88">
        <v>0.25528292700460409</v>
      </c>
      <c r="AK4" s="88">
        <v>1.123244878820258</v>
      </c>
      <c r="AL4" s="88">
        <v>1.0211317080184164</v>
      </c>
      <c r="AM4" s="88">
        <v>0.61267902481104974</v>
      </c>
      <c r="AN4" s="88">
        <v>0.45950926860828734</v>
      </c>
      <c r="AO4" s="88">
        <v>0.61267902481104974</v>
      </c>
      <c r="AP4" s="88">
        <v>0.51056585400920818</v>
      </c>
      <c r="AQ4" s="88">
        <v>0.40845268320736655</v>
      </c>
      <c r="AR4" s="88">
        <v>0.30633951240552487</v>
      </c>
      <c r="AS4" s="88">
        <v>0.30633951240552487</v>
      </c>
      <c r="AT4" s="88">
        <v>0.53098848816957656</v>
      </c>
      <c r="AU4" s="88">
        <v>0.25528292700460409</v>
      </c>
      <c r="AV4" s="88">
        <v>0.30633951240552487</v>
      </c>
      <c r="AW4" s="88">
        <v>0.40845268320736655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17.684000000000001</v>
      </c>
      <c r="C5" s="23"/>
      <c r="D5" s="23"/>
      <c r="E5" s="23"/>
      <c r="F5" s="23"/>
      <c r="G5" s="23"/>
      <c r="H5" s="23"/>
      <c r="I5" s="23"/>
      <c r="J5" s="23">
        <v>6.0423690205011393</v>
      </c>
      <c r="K5" s="25">
        <f t="shared" si="4"/>
        <v>6.0423690205011393</v>
      </c>
      <c r="L5" s="24">
        <f t="shared" si="5"/>
        <v>9.5570136674259665</v>
      </c>
      <c r="M5" s="81">
        <f t="shared" si="6"/>
        <v>15.599382687927106</v>
      </c>
      <c r="O5" s="78">
        <f t="shared" si="7"/>
        <v>-6.0423690205011393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6.0423690205011393</v>
      </c>
      <c r="T5">
        <v>4</v>
      </c>
      <c r="U5" s="87">
        <f>IFERROR(-HLOOKUP($U$1,IEX!$W$2:$BH$98,T5,FALSE),0)</f>
        <v>0</v>
      </c>
      <c r="V5" s="88">
        <f t="shared" si="8"/>
        <v>9.5570136674259665</v>
      </c>
      <c r="W5" s="94"/>
      <c r="X5" s="88">
        <v>0</v>
      </c>
      <c r="Y5" s="88">
        <v>0.25176537585421416</v>
      </c>
      <c r="Z5" s="88">
        <v>0.30211845102505691</v>
      </c>
      <c r="AA5" s="88">
        <v>0.45317767653758539</v>
      </c>
      <c r="AB5" s="88">
        <v>1.0070615034168566</v>
      </c>
      <c r="AC5" s="88">
        <v>0.43303644646924827</v>
      </c>
      <c r="AD5" s="88">
        <v>0.41289521640091115</v>
      </c>
      <c r="AE5" s="88">
        <v>0.35247152619589978</v>
      </c>
      <c r="AF5" s="88">
        <v>0.40282460136674264</v>
      </c>
      <c r="AG5" s="88">
        <v>0.40282460136674264</v>
      </c>
      <c r="AH5" s="88">
        <v>0.30211845102505691</v>
      </c>
      <c r="AI5" s="88">
        <v>0.30211845102505691</v>
      </c>
      <c r="AJ5" s="88">
        <v>0.25176537585421416</v>
      </c>
      <c r="AK5" s="88">
        <v>1.1077676537585421</v>
      </c>
      <c r="AL5" s="88">
        <v>1.0070615034168566</v>
      </c>
      <c r="AM5" s="88">
        <v>0.60423690205011382</v>
      </c>
      <c r="AN5" s="88">
        <v>0.45317767653758539</v>
      </c>
      <c r="AO5" s="88">
        <v>0.60423690205011382</v>
      </c>
      <c r="AP5" s="88">
        <v>0.50353075170842831</v>
      </c>
      <c r="AQ5" s="88">
        <v>0.40282460136674264</v>
      </c>
      <c r="AR5" s="88">
        <v>0.30211845102505691</v>
      </c>
      <c r="AS5" s="88">
        <v>0.30211845102505691</v>
      </c>
      <c r="AT5" s="88">
        <v>0.52367198177676544</v>
      </c>
      <c r="AU5" s="88">
        <v>0.25176537585421416</v>
      </c>
      <c r="AV5" s="88">
        <v>0.30211845102505691</v>
      </c>
      <c r="AW5" s="88">
        <v>0.40282460136674264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18.411999999999999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9.6905399090947704</v>
      </c>
      <c r="M6" s="81">
        <f t="shared" si="6"/>
        <v>15.817330157205269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9.6905399090947704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0.35739609780644571</v>
      </c>
      <c r="AF6" s="88">
        <v>0.40845268320736655</v>
      </c>
      <c r="AG6" s="88">
        <v>0.40845268320736655</v>
      </c>
      <c r="AH6" s="88">
        <v>0.30633951240552487</v>
      </c>
      <c r="AI6" s="88">
        <v>0.30633951240552487</v>
      </c>
      <c r="AJ6" s="88">
        <v>0.25528292700460409</v>
      </c>
      <c r="AK6" s="88">
        <v>1.123244878820258</v>
      </c>
      <c r="AL6" s="88">
        <v>1.0211317080184164</v>
      </c>
      <c r="AM6" s="88">
        <v>0.61267902481104974</v>
      </c>
      <c r="AN6" s="88">
        <v>0.45950926860828734</v>
      </c>
      <c r="AO6" s="88">
        <v>0.61267902481104974</v>
      </c>
      <c r="AP6" s="88">
        <v>0.51056585400920818</v>
      </c>
      <c r="AQ6" s="88">
        <v>0.40845268320736655</v>
      </c>
      <c r="AR6" s="88">
        <v>0.30633951240552487</v>
      </c>
      <c r="AS6" s="88">
        <v>0.30633951240552487</v>
      </c>
      <c r="AT6" s="88">
        <v>0.53098848816957656</v>
      </c>
      <c r="AU6" s="88">
        <v>0.25528292700460409</v>
      </c>
      <c r="AV6" s="88">
        <v>0.30633951240552487</v>
      </c>
      <c r="AW6" s="88">
        <v>0.40845268320736655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18.391999999999999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9.6905399090947704</v>
      </c>
      <c r="M7" s="81">
        <f t="shared" si="6"/>
        <v>15.817330157205269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9.6905399090947704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0.35739609780644571</v>
      </c>
      <c r="AF7" s="88">
        <v>0.40845268320736655</v>
      </c>
      <c r="AG7" s="88">
        <v>0.40845268320736655</v>
      </c>
      <c r="AH7" s="88">
        <v>0.30633951240552487</v>
      </c>
      <c r="AI7" s="88">
        <v>0.30633951240552487</v>
      </c>
      <c r="AJ7" s="88">
        <v>0.25528292700460409</v>
      </c>
      <c r="AK7" s="88">
        <v>1.123244878820258</v>
      </c>
      <c r="AL7" s="88">
        <v>1.0211317080184164</v>
      </c>
      <c r="AM7" s="88">
        <v>0.61267902481104974</v>
      </c>
      <c r="AN7" s="88">
        <v>0.45950926860828734</v>
      </c>
      <c r="AO7" s="88">
        <v>0.61267902481104974</v>
      </c>
      <c r="AP7" s="88">
        <v>0.51056585400920818</v>
      </c>
      <c r="AQ7" s="88">
        <v>0.40845268320736655</v>
      </c>
      <c r="AR7" s="88">
        <v>0.30633951240552487</v>
      </c>
      <c r="AS7" s="88">
        <v>0.30633951240552487</v>
      </c>
      <c r="AT7" s="88">
        <v>0.53098848816957656</v>
      </c>
      <c r="AU7" s="88">
        <v>0.25528292700460409</v>
      </c>
      <c r="AV7" s="88">
        <v>0.30633951240552487</v>
      </c>
      <c r="AW7" s="88">
        <v>0.40845268320736655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18.260000000000002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9.6905399090947704</v>
      </c>
      <c r="M8" s="81">
        <f t="shared" si="6"/>
        <v>15.817330157205269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9.6905399090947704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0.35739609780644571</v>
      </c>
      <c r="AF8" s="88">
        <v>0.40845268320736655</v>
      </c>
      <c r="AG8" s="88">
        <v>0.40845268320736655</v>
      </c>
      <c r="AH8" s="88">
        <v>0.30633951240552487</v>
      </c>
      <c r="AI8" s="88">
        <v>0.30633951240552487</v>
      </c>
      <c r="AJ8" s="88">
        <v>0.25528292700460409</v>
      </c>
      <c r="AK8" s="88">
        <v>1.123244878820258</v>
      </c>
      <c r="AL8" s="88">
        <v>1.0211317080184164</v>
      </c>
      <c r="AM8" s="88">
        <v>0.61267902481104974</v>
      </c>
      <c r="AN8" s="88">
        <v>0.45950926860828734</v>
      </c>
      <c r="AO8" s="88">
        <v>0.61267902481104974</v>
      </c>
      <c r="AP8" s="88">
        <v>0.51056585400920818</v>
      </c>
      <c r="AQ8" s="88">
        <v>0.40845268320736655</v>
      </c>
      <c r="AR8" s="88">
        <v>0.30633951240552487</v>
      </c>
      <c r="AS8" s="88">
        <v>0.30633951240552487</v>
      </c>
      <c r="AT8" s="88">
        <v>0.53098848816957656</v>
      </c>
      <c r="AU8" s="88">
        <v>0.25528292700460409</v>
      </c>
      <c r="AV8" s="88">
        <v>0.30633951240552487</v>
      </c>
      <c r="AW8" s="88">
        <v>0.40845268320736655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17.684000000000001</v>
      </c>
      <c r="C9" s="23"/>
      <c r="D9" s="23"/>
      <c r="E9" s="23"/>
      <c r="F9" s="23"/>
      <c r="G9" s="23"/>
      <c r="H9" s="23"/>
      <c r="I9" s="23"/>
      <c r="J9" s="23">
        <v>6.0423690205011393</v>
      </c>
      <c r="K9" s="25">
        <f t="shared" si="4"/>
        <v>6.0423690205011393</v>
      </c>
      <c r="L9" s="24">
        <f t="shared" si="5"/>
        <v>9.5570136674259665</v>
      </c>
      <c r="M9" s="81">
        <f t="shared" si="6"/>
        <v>15.599382687927106</v>
      </c>
      <c r="O9" s="78">
        <f t="shared" si="7"/>
        <v>-6.0423690205011393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6.0423690205011393</v>
      </c>
      <c r="T9">
        <v>8</v>
      </c>
      <c r="U9" s="87">
        <f>IFERROR(-HLOOKUP($U$1,IEX!$W$2:$BH$98,T9,FALSE),0)</f>
        <v>0</v>
      </c>
      <c r="V9" s="88">
        <f t="shared" si="8"/>
        <v>9.5570136674259665</v>
      </c>
      <c r="W9" s="94"/>
      <c r="X9" s="88">
        <v>0</v>
      </c>
      <c r="Y9" s="88">
        <v>0.25176537585421416</v>
      </c>
      <c r="Z9" s="88">
        <v>0.30211845102505691</v>
      </c>
      <c r="AA9" s="88">
        <v>0.45317767653758539</v>
      </c>
      <c r="AB9" s="88">
        <v>1.0070615034168566</v>
      </c>
      <c r="AC9" s="88">
        <v>0.43303644646924827</v>
      </c>
      <c r="AD9" s="88">
        <v>0.41289521640091115</v>
      </c>
      <c r="AE9" s="88">
        <v>0.35247152619589978</v>
      </c>
      <c r="AF9" s="88">
        <v>0.40282460136674264</v>
      </c>
      <c r="AG9" s="88">
        <v>0.40282460136674264</v>
      </c>
      <c r="AH9" s="88">
        <v>0.30211845102505691</v>
      </c>
      <c r="AI9" s="88">
        <v>0.30211845102505691</v>
      </c>
      <c r="AJ9" s="88">
        <v>0.25176537585421416</v>
      </c>
      <c r="AK9" s="88">
        <v>1.1077676537585421</v>
      </c>
      <c r="AL9" s="88">
        <v>1.0070615034168566</v>
      </c>
      <c r="AM9" s="88">
        <v>0.60423690205011382</v>
      </c>
      <c r="AN9" s="88">
        <v>0.45317767653758539</v>
      </c>
      <c r="AO9" s="88">
        <v>0.60423690205011382</v>
      </c>
      <c r="AP9" s="88">
        <v>0.50353075170842831</v>
      </c>
      <c r="AQ9" s="88">
        <v>0.40282460136674264</v>
      </c>
      <c r="AR9" s="88">
        <v>0.30211845102505691</v>
      </c>
      <c r="AS9" s="88">
        <v>0.30211845102505691</v>
      </c>
      <c r="AT9" s="88">
        <v>0.52367198177676544</v>
      </c>
      <c r="AU9" s="88">
        <v>0.25176537585421416</v>
      </c>
      <c r="AV9" s="88">
        <v>0.30211845102505691</v>
      </c>
      <c r="AW9" s="88">
        <v>0.40282460136674264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18.22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9.6905399090947704</v>
      </c>
      <c r="M10" s="81">
        <f t="shared" si="6"/>
        <v>15.817330157205269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9.6905399090947704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0.35739609780644571</v>
      </c>
      <c r="AF10" s="88">
        <v>0.40845268320736655</v>
      </c>
      <c r="AG10" s="88">
        <v>0.40845268320736655</v>
      </c>
      <c r="AH10" s="88">
        <v>0.30633951240552487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0.25528292700460409</v>
      </c>
      <c r="AV10" s="88">
        <v>0.30633951240552487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18.931999999999999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9.6905399090947704</v>
      </c>
      <c r="M11" s="81">
        <f t="shared" si="6"/>
        <v>15.817330157205269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9.6905399090947704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0.35739609780644571</v>
      </c>
      <c r="AF11" s="88">
        <v>0.40845268320736655</v>
      </c>
      <c r="AG11" s="88">
        <v>0.40845268320736655</v>
      </c>
      <c r="AH11" s="88">
        <v>0.30633951240552487</v>
      </c>
      <c r="AI11" s="88">
        <v>0.30633951240552487</v>
      </c>
      <c r="AJ11" s="88">
        <v>0.25528292700460409</v>
      </c>
      <c r="AK11" s="88">
        <v>1.123244878820258</v>
      </c>
      <c r="AL11" s="88">
        <v>1.0211317080184164</v>
      </c>
      <c r="AM11" s="88">
        <v>0.61267902481104974</v>
      </c>
      <c r="AN11" s="88">
        <v>0.45950926860828734</v>
      </c>
      <c r="AO11" s="88">
        <v>0.61267902481104974</v>
      </c>
      <c r="AP11" s="88">
        <v>0.51056585400920818</v>
      </c>
      <c r="AQ11" s="88">
        <v>0.40845268320736655</v>
      </c>
      <c r="AR11" s="88">
        <v>0.30633951240552487</v>
      </c>
      <c r="AS11" s="88">
        <v>0.30633951240552487</v>
      </c>
      <c r="AT11" s="88">
        <v>0.53098848816957656</v>
      </c>
      <c r="AU11" s="88">
        <v>0.25528292700460409</v>
      </c>
      <c r="AV11" s="88">
        <v>0.30633951240552487</v>
      </c>
      <c r="AW11" s="88">
        <v>0.40845268320736655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17.8</v>
      </c>
      <c r="C12" s="23"/>
      <c r="D12" s="23"/>
      <c r="E12" s="23"/>
      <c r="F12" s="23"/>
      <c r="G12" s="23"/>
      <c r="H12" s="23"/>
      <c r="I12" s="23"/>
      <c r="J12" s="23">
        <v>6.0820045558086564</v>
      </c>
      <c r="K12" s="25">
        <f t="shared" si="4"/>
        <v>6.0820045558086564</v>
      </c>
      <c r="L12" s="24">
        <f t="shared" si="5"/>
        <v>9.6197038724373574</v>
      </c>
      <c r="M12" s="81">
        <f t="shared" si="6"/>
        <v>15.701708428246015</v>
      </c>
      <c r="O12" s="78">
        <f t="shared" si="7"/>
        <v>-6.0820045558086564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6.0820045558086564</v>
      </c>
      <c r="T12">
        <v>11</v>
      </c>
      <c r="U12" s="87">
        <f>IFERROR(-HLOOKUP($U$1,IEX!$W$2:$BH$98,T12,FALSE),0)</f>
        <v>0</v>
      </c>
      <c r="V12" s="88">
        <f t="shared" si="8"/>
        <v>9.6197038724373574</v>
      </c>
      <c r="W12" s="94"/>
      <c r="X12" s="88">
        <v>0</v>
      </c>
      <c r="Y12" s="88">
        <v>0.25341685649202733</v>
      </c>
      <c r="Z12" s="88">
        <v>0.30410022779043278</v>
      </c>
      <c r="AA12" s="88">
        <v>0.45615034168564922</v>
      </c>
      <c r="AB12" s="88">
        <v>1.0136674259681093</v>
      </c>
      <c r="AC12" s="88">
        <v>0.43587699316628697</v>
      </c>
      <c r="AD12" s="88">
        <v>0.41560364464692484</v>
      </c>
      <c r="AE12" s="88">
        <v>0.35478359908883822</v>
      </c>
      <c r="AF12" s="88">
        <v>0.40546697038724377</v>
      </c>
      <c r="AG12" s="88">
        <v>0.40546697038724377</v>
      </c>
      <c r="AH12" s="88">
        <v>0.30410022779043278</v>
      </c>
      <c r="AI12" s="88">
        <v>0.30410022779043278</v>
      </c>
      <c r="AJ12" s="88">
        <v>0.25341685649202733</v>
      </c>
      <c r="AK12" s="88">
        <v>1.1150341685649205</v>
      </c>
      <c r="AL12" s="88">
        <v>1.0136674259681093</v>
      </c>
      <c r="AM12" s="88">
        <v>0.60820045558086555</v>
      </c>
      <c r="AN12" s="88">
        <v>0.45615034168564922</v>
      </c>
      <c r="AO12" s="88">
        <v>0.60820045558086555</v>
      </c>
      <c r="AP12" s="88">
        <v>0.50683371298405466</v>
      </c>
      <c r="AQ12" s="88">
        <v>0.40546697038724377</v>
      </c>
      <c r="AR12" s="88">
        <v>0.30410022779043278</v>
      </c>
      <c r="AS12" s="88">
        <v>0.30410022779043278</v>
      </c>
      <c r="AT12" s="88">
        <v>0.52710706150341691</v>
      </c>
      <c r="AU12" s="88">
        <v>0.25341685649202733</v>
      </c>
      <c r="AV12" s="88">
        <v>0.30410022779043278</v>
      </c>
      <c r="AW12" s="88">
        <v>0.40546697038724377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18.911999999999999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9.6905399090947704</v>
      </c>
      <c r="M13" s="81">
        <f t="shared" si="6"/>
        <v>15.817330157205269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9.6905399090947704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0.35739609780644571</v>
      </c>
      <c r="AF13" s="88">
        <v>0.40845268320736655</v>
      </c>
      <c r="AG13" s="88">
        <v>0.40845268320736655</v>
      </c>
      <c r="AH13" s="88">
        <v>0.30633951240552487</v>
      </c>
      <c r="AI13" s="88">
        <v>0.30633951240552487</v>
      </c>
      <c r="AJ13" s="88">
        <v>0.25528292700460409</v>
      </c>
      <c r="AK13" s="88">
        <v>1.123244878820258</v>
      </c>
      <c r="AL13" s="88">
        <v>1.0211317080184164</v>
      </c>
      <c r="AM13" s="88">
        <v>0.61267902481104974</v>
      </c>
      <c r="AN13" s="88">
        <v>0.45950926860828734</v>
      </c>
      <c r="AO13" s="88">
        <v>0.61267902481104974</v>
      </c>
      <c r="AP13" s="88">
        <v>0.51056585400920818</v>
      </c>
      <c r="AQ13" s="88">
        <v>0.40845268320736655</v>
      </c>
      <c r="AR13" s="88">
        <v>0.30633951240552487</v>
      </c>
      <c r="AS13" s="88">
        <v>0.30633951240552487</v>
      </c>
      <c r="AT13" s="88">
        <v>0.53098848816957656</v>
      </c>
      <c r="AU13" s="88">
        <v>0.25528292700460409</v>
      </c>
      <c r="AV13" s="88">
        <v>0.30633951240552487</v>
      </c>
      <c r="AW13" s="88">
        <v>0.40845268320736655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18.356000000000002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9.6905399090947704</v>
      </c>
      <c r="M14" s="81">
        <f t="shared" si="6"/>
        <v>15.817330157205269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9.6905399090947704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0.35739609780644571</v>
      </c>
      <c r="AF14" s="88">
        <v>0.40845268320736655</v>
      </c>
      <c r="AG14" s="88">
        <v>0.40845268320736655</v>
      </c>
      <c r="AH14" s="88">
        <v>0.30633951240552487</v>
      </c>
      <c r="AI14" s="88">
        <v>0.30633951240552487</v>
      </c>
      <c r="AJ14" s="88">
        <v>0.25528292700460409</v>
      </c>
      <c r="AK14" s="88">
        <v>1.123244878820258</v>
      </c>
      <c r="AL14" s="88">
        <v>1.0211317080184164</v>
      </c>
      <c r="AM14" s="88">
        <v>0.61267902481104974</v>
      </c>
      <c r="AN14" s="88">
        <v>0.45950926860828734</v>
      </c>
      <c r="AO14" s="88">
        <v>0.61267902481104974</v>
      </c>
      <c r="AP14" s="88">
        <v>0.51056585400920818</v>
      </c>
      <c r="AQ14" s="88">
        <v>0.40845268320736655</v>
      </c>
      <c r="AR14" s="88">
        <v>0.30633951240552487</v>
      </c>
      <c r="AS14" s="88">
        <v>0.30633951240552487</v>
      </c>
      <c r="AT14" s="88">
        <v>0.53098848816957656</v>
      </c>
      <c r="AU14" s="88">
        <v>0.25528292700460409</v>
      </c>
      <c r="AV14" s="88">
        <v>0.30633951240552487</v>
      </c>
      <c r="AW14" s="88">
        <v>0.40845268320736655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18.411999999999999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9.6905399090947704</v>
      </c>
      <c r="M15" s="81">
        <f t="shared" si="6"/>
        <v>15.817330157205269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9.6905399090947704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0.35739609780644571</v>
      </c>
      <c r="AF15" s="88">
        <v>0.40845268320736655</v>
      </c>
      <c r="AG15" s="88">
        <v>0.40845268320736655</v>
      </c>
      <c r="AH15" s="88">
        <v>0.30633951240552487</v>
      </c>
      <c r="AI15" s="88">
        <v>0.30633951240552487</v>
      </c>
      <c r="AJ15" s="88">
        <v>0.25528292700460409</v>
      </c>
      <c r="AK15" s="88">
        <v>1.123244878820258</v>
      </c>
      <c r="AL15" s="88">
        <v>1.0211317080184164</v>
      </c>
      <c r="AM15" s="88">
        <v>0.61267902481104974</v>
      </c>
      <c r="AN15" s="88">
        <v>0.45950926860828734</v>
      </c>
      <c r="AO15" s="88">
        <v>0.61267902481104974</v>
      </c>
      <c r="AP15" s="88">
        <v>0.51056585400920818</v>
      </c>
      <c r="AQ15" s="88">
        <v>0.40845268320736655</v>
      </c>
      <c r="AR15" s="88">
        <v>0.30633951240552487</v>
      </c>
      <c r="AS15" s="88">
        <v>0.30633951240552487</v>
      </c>
      <c r="AT15" s="88">
        <v>0.53098848816957656</v>
      </c>
      <c r="AU15" s="88">
        <v>0.25528292700460409</v>
      </c>
      <c r="AV15" s="88">
        <v>0.30633951240552487</v>
      </c>
      <c r="AW15" s="88">
        <v>0.40845268320736655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18.295999999999999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9.6905399090947704</v>
      </c>
      <c r="M16" s="81">
        <f t="shared" si="6"/>
        <v>15.817330157205269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9.6905399090947704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0.35739609780644571</v>
      </c>
      <c r="AF16" s="88">
        <v>0.40845268320736655</v>
      </c>
      <c r="AG16" s="88">
        <v>0.40845268320736655</v>
      </c>
      <c r="AH16" s="88">
        <v>0.30633951240552487</v>
      </c>
      <c r="AI16" s="88">
        <v>0.30633951240552487</v>
      </c>
      <c r="AJ16" s="88">
        <v>0.25528292700460409</v>
      </c>
      <c r="AK16" s="88">
        <v>1.123244878820258</v>
      </c>
      <c r="AL16" s="88">
        <v>1.0211317080184164</v>
      </c>
      <c r="AM16" s="88">
        <v>0.61267902481104974</v>
      </c>
      <c r="AN16" s="88">
        <v>0.45950926860828734</v>
      </c>
      <c r="AO16" s="88">
        <v>0.61267902481104974</v>
      </c>
      <c r="AP16" s="88">
        <v>0.51056585400920818</v>
      </c>
      <c r="AQ16" s="88">
        <v>0.40845268320736655</v>
      </c>
      <c r="AR16" s="88">
        <v>0.30633951240552487</v>
      </c>
      <c r="AS16" s="88">
        <v>0.30633951240552487</v>
      </c>
      <c r="AT16" s="88">
        <v>0.53098848816957656</v>
      </c>
      <c r="AU16" s="88">
        <v>0.25528292700460409</v>
      </c>
      <c r="AV16" s="88">
        <v>0.30633951240552487</v>
      </c>
      <c r="AW16" s="88">
        <v>0.40845268320736655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17.547999999999998</v>
      </c>
      <c r="C17" s="23"/>
      <c r="D17" s="23"/>
      <c r="E17" s="23"/>
      <c r="F17" s="23"/>
      <c r="G17" s="23"/>
      <c r="H17" s="23"/>
      <c r="I17" s="23"/>
      <c r="J17" s="23">
        <v>5.9958997722095662</v>
      </c>
      <c r="K17" s="25">
        <f t="shared" si="4"/>
        <v>5.9958997722095662</v>
      </c>
      <c r="L17" s="24">
        <f t="shared" si="5"/>
        <v>9.4835148063781318</v>
      </c>
      <c r="M17" s="81">
        <f t="shared" si="6"/>
        <v>15.479414578587697</v>
      </c>
      <c r="O17" s="78">
        <f t="shared" si="7"/>
        <v>-5.9958997722095662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5.9958997722095662</v>
      </c>
      <c r="T17">
        <v>16</v>
      </c>
      <c r="U17" s="87">
        <f>IFERROR(-HLOOKUP($U$1,IEX!$W$2:$BH$98,T17,FALSE),0)</f>
        <v>0</v>
      </c>
      <c r="V17" s="88">
        <f t="shared" si="8"/>
        <v>9.4835148063781318</v>
      </c>
      <c r="W17" s="94"/>
      <c r="X17" s="88">
        <v>0</v>
      </c>
      <c r="Y17" s="88">
        <v>0.24982915717539864</v>
      </c>
      <c r="Z17" s="88">
        <v>0.29979498861047832</v>
      </c>
      <c r="AA17" s="88">
        <v>0.44969248291571751</v>
      </c>
      <c r="AB17" s="88">
        <v>0.99931662870159454</v>
      </c>
      <c r="AC17" s="88">
        <v>0.42970615034168558</v>
      </c>
      <c r="AD17" s="88">
        <v>0.4097198177676537</v>
      </c>
      <c r="AE17" s="88">
        <v>0.34976082004555803</v>
      </c>
      <c r="AF17" s="88">
        <v>0.3997266514806378</v>
      </c>
      <c r="AG17" s="88">
        <v>0.3997266514806378</v>
      </c>
      <c r="AH17" s="88">
        <v>0.29979498861047832</v>
      </c>
      <c r="AI17" s="88">
        <v>0.29979498861047832</v>
      </c>
      <c r="AJ17" s="88">
        <v>0.24982915717539864</v>
      </c>
      <c r="AK17" s="88">
        <v>1.0992482915717539</v>
      </c>
      <c r="AL17" s="88">
        <v>0.99931662870159454</v>
      </c>
      <c r="AM17" s="88">
        <v>0.59958997722095664</v>
      </c>
      <c r="AN17" s="88">
        <v>0.44969248291571751</v>
      </c>
      <c r="AO17" s="88">
        <v>0.59958997722095664</v>
      </c>
      <c r="AP17" s="88">
        <v>0.49965831435079727</v>
      </c>
      <c r="AQ17" s="88">
        <v>0.3997266514806378</v>
      </c>
      <c r="AR17" s="88">
        <v>0.29979498861047832</v>
      </c>
      <c r="AS17" s="88">
        <v>0.29979498861047832</v>
      </c>
      <c r="AT17" s="88">
        <v>0.51964464692482915</v>
      </c>
      <c r="AU17" s="88">
        <v>0.24982915717539864</v>
      </c>
      <c r="AV17" s="88">
        <v>0.29979498861047832</v>
      </c>
      <c r="AW17" s="88">
        <v>0.3997266514806378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17.972000000000001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9.6905399090947704</v>
      </c>
      <c r="M18" s="81">
        <f t="shared" si="6"/>
        <v>15.817330157205269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9.6905399090947704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0.35739609780644571</v>
      </c>
      <c r="AF18" s="88">
        <v>0.40845268320736655</v>
      </c>
      <c r="AG18" s="88">
        <v>0.40845268320736655</v>
      </c>
      <c r="AH18" s="88">
        <v>0.30633951240552487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0.25528292700460409</v>
      </c>
      <c r="AV18" s="88">
        <v>0.30633951240552487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18.376000000000001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9.6905399090947704</v>
      </c>
      <c r="M19" s="81">
        <f t="shared" si="6"/>
        <v>15.817330157205269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9.6905399090947704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0.35739609780644571</v>
      </c>
      <c r="AF19" s="88">
        <v>0.40845268320736655</v>
      </c>
      <c r="AG19" s="88">
        <v>0.40845268320736655</v>
      </c>
      <c r="AH19" s="88">
        <v>0.30633951240552487</v>
      </c>
      <c r="AI19" s="88">
        <v>0.30633951240552487</v>
      </c>
      <c r="AJ19" s="88">
        <v>0.25528292700460409</v>
      </c>
      <c r="AK19" s="88">
        <v>1.123244878820258</v>
      </c>
      <c r="AL19" s="88">
        <v>1.0211317080184164</v>
      </c>
      <c r="AM19" s="88">
        <v>0.61267902481104974</v>
      </c>
      <c r="AN19" s="88">
        <v>0.45950926860828734</v>
      </c>
      <c r="AO19" s="88">
        <v>0.61267902481104974</v>
      </c>
      <c r="AP19" s="88">
        <v>0.51056585400920818</v>
      </c>
      <c r="AQ19" s="88">
        <v>0.40845268320736655</v>
      </c>
      <c r="AR19" s="88">
        <v>0.30633951240552487</v>
      </c>
      <c r="AS19" s="88">
        <v>0.30633951240552487</v>
      </c>
      <c r="AT19" s="88">
        <v>0.53098848816957656</v>
      </c>
      <c r="AU19" s="88">
        <v>0.25528292700460409</v>
      </c>
      <c r="AV19" s="88">
        <v>0.30633951240552487</v>
      </c>
      <c r="AW19" s="88">
        <v>0.40845268320736655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15.763999999999999</v>
      </c>
      <c r="C20" s="23"/>
      <c r="D20" s="23"/>
      <c r="E20" s="23"/>
      <c r="F20" s="23"/>
      <c r="G20" s="23"/>
      <c r="H20" s="23"/>
      <c r="I20" s="23"/>
      <c r="J20" s="23">
        <v>5.3863325740318899</v>
      </c>
      <c r="K20" s="25">
        <f t="shared" si="4"/>
        <v>5.3863325740318899</v>
      </c>
      <c r="L20" s="24">
        <f t="shared" si="5"/>
        <v>8.5193826879271057</v>
      </c>
      <c r="M20" s="81">
        <f t="shared" si="6"/>
        <v>13.905715261958996</v>
      </c>
      <c r="O20" s="78">
        <f t="shared" si="7"/>
        <v>-5.3863325740318899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5.3863325740318899</v>
      </c>
      <c r="T20">
        <v>19</v>
      </c>
      <c r="U20" s="87">
        <f>IFERROR(-HLOOKUP($U$1,IEX!$W$2:$BH$98,T20,FALSE),0)</f>
        <v>0</v>
      </c>
      <c r="V20" s="88">
        <f t="shared" si="8"/>
        <v>8.5193826879271057</v>
      </c>
      <c r="W20" s="94"/>
      <c r="X20" s="88">
        <v>0</v>
      </c>
      <c r="Y20" s="88">
        <v>0.22443052391799545</v>
      </c>
      <c r="Z20" s="88">
        <v>0.26931662870159445</v>
      </c>
      <c r="AA20" s="88">
        <v>0.40397494305239179</v>
      </c>
      <c r="AB20" s="88">
        <v>0.8977220956719818</v>
      </c>
      <c r="AC20" s="88">
        <v>0.38602050113895214</v>
      </c>
      <c r="AD20" s="88">
        <v>0.3680660592255125</v>
      </c>
      <c r="AE20" s="88">
        <v>0.31420273348519362</v>
      </c>
      <c r="AF20" s="88">
        <v>0.35908883826879268</v>
      </c>
      <c r="AG20" s="88">
        <v>0.35908883826879268</v>
      </c>
      <c r="AH20" s="88">
        <v>0.26931662870159445</v>
      </c>
      <c r="AI20" s="88">
        <v>0.26931662870159445</v>
      </c>
      <c r="AJ20" s="88">
        <v>0.22443052391799545</v>
      </c>
      <c r="AK20" s="88">
        <v>0.98749430523917991</v>
      </c>
      <c r="AL20" s="88">
        <v>0.8977220956719818</v>
      </c>
      <c r="AM20" s="88">
        <v>0.5386332574031889</v>
      </c>
      <c r="AN20" s="88">
        <v>0.40397494305239179</v>
      </c>
      <c r="AO20" s="88">
        <v>0.5386332574031889</v>
      </c>
      <c r="AP20" s="88">
        <v>0.4488610478359909</v>
      </c>
      <c r="AQ20" s="88">
        <v>0.35908883826879268</v>
      </c>
      <c r="AR20" s="88">
        <v>0.26931662870159445</v>
      </c>
      <c r="AS20" s="88">
        <v>0.26931662870159445</v>
      </c>
      <c r="AT20" s="88">
        <v>0.46681548974943055</v>
      </c>
      <c r="AU20" s="88">
        <v>0.22443052391799545</v>
      </c>
      <c r="AV20" s="88">
        <v>0.26931662870159445</v>
      </c>
      <c r="AW20" s="88">
        <v>0.35908883826879268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16.84</v>
      </c>
      <c r="C21" s="23"/>
      <c r="D21" s="23"/>
      <c r="E21" s="23"/>
      <c r="F21" s="23"/>
      <c r="G21" s="23"/>
      <c r="H21" s="23"/>
      <c r="I21" s="23"/>
      <c r="J21" s="23">
        <v>5.7539863325740317</v>
      </c>
      <c r="K21" s="25">
        <f t="shared" si="4"/>
        <v>5.7539863325740317</v>
      </c>
      <c r="L21" s="24">
        <f t="shared" si="5"/>
        <v>9.100888382687927</v>
      </c>
      <c r="M21" s="81">
        <f t="shared" si="6"/>
        <v>14.854874715261959</v>
      </c>
      <c r="O21" s="78">
        <f t="shared" si="7"/>
        <v>-5.7539863325740317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5.7539863325740317</v>
      </c>
      <c r="T21">
        <v>20</v>
      </c>
      <c r="U21" s="87">
        <f>IFERROR(-HLOOKUP($U$1,IEX!$W$2:$BH$98,T21,FALSE),0)</f>
        <v>0</v>
      </c>
      <c r="V21" s="88">
        <f t="shared" si="8"/>
        <v>9.100888382687927</v>
      </c>
      <c r="W21" s="94"/>
      <c r="X21" s="88">
        <v>0</v>
      </c>
      <c r="Y21" s="88">
        <v>0.23974943052391801</v>
      </c>
      <c r="Z21" s="88">
        <v>0.28769931662870157</v>
      </c>
      <c r="AA21" s="88">
        <v>0.43154897494305239</v>
      </c>
      <c r="AB21" s="88">
        <v>0.95899772209567202</v>
      </c>
      <c r="AC21" s="88">
        <v>0.41236902050113894</v>
      </c>
      <c r="AD21" s="88">
        <v>0.39318906605922549</v>
      </c>
      <c r="AE21" s="88">
        <v>0.33564920273348514</v>
      </c>
      <c r="AF21" s="88">
        <v>0.38359908883826882</v>
      </c>
      <c r="AG21" s="88">
        <v>0.38359908883826882</v>
      </c>
      <c r="AH21" s="88">
        <v>0.28769931662870157</v>
      </c>
      <c r="AI21" s="88">
        <v>0.28769931662870157</v>
      </c>
      <c r="AJ21" s="88">
        <v>0.23974943052391801</v>
      </c>
      <c r="AK21" s="88">
        <v>1.0548974943052392</v>
      </c>
      <c r="AL21" s="88">
        <v>0.95899772209567202</v>
      </c>
      <c r="AM21" s="88">
        <v>0.57539863325740315</v>
      </c>
      <c r="AN21" s="88">
        <v>0.43154897494305239</v>
      </c>
      <c r="AO21" s="88">
        <v>0.57539863325740315</v>
      </c>
      <c r="AP21" s="88">
        <v>0.47949886104783601</v>
      </c>
      <c r="AQ21" s="88">
        <v>0.38359908883826882</v>
      </c>
      <c r="AR21" s="88">
        <v>0.28769931662870157</v>
      </c>
      <c r="AS21" s="88">
        <v>0.28769931662870157</v>
      </c>
      <c r="AT21" s="88">
        <v>0.49867881548974941</v>
      </c>
      <c r="AU21" s="88">
        <v>0.23974943052391801</v>
      </c>
      <c r="AV21" s="88">
        <v>0.28769931662870157</v>
      </c>
      <c r="AW21" s="88">
        <v>0.38359908883826882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18.315999999999999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9.6905399090947704</v>
      </c>
      <c r="M22" s="81">
        <f t="shared" si="6"/>
        <v>15.817330157205269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9.6905399090947704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0.35739609780644571</v>
      </c>
      <c r="AF22" s="88">
        <v>0.40845268320736655</v>
      </c>
      <c r="AG22" s="88">
        <v>0.40845268320736655</v>
      </c>
      <c r="AH22" s="88">
        <v>0.30633951240552487</v>
      </c>
      <c r="AI22" s="88">
        <v>0.30633951240552487</v>
      </c>
      <c r="AJ22" s="88">
        <v>0.25528292700460409</v>
      </c>
      <c r="AK22" s="88">
        <v>1.123244878820258</v>
      </c>
      <c r="AL22" s="88">
        <v>1.0211317080184164</v>
      </c>
      <c r="AM22" s="88">
        <v>0.61267902481104974</v>
      </c>
      <c r="AN22" s="88">
        <v>0.45950926860828734</v>
      </c>
      <c r="AO22" s="88">
        <v>0.61267902481104974</v>
      </c>
      <c r="AP22" s="88">
        <v>0.51056585400920818</v>
      </c>
      <c r="AQ22" s="88">
        <v>0.40845268320736655</v>
      </c>
      <c r="AR22" s="88">
        <v>0.30633951240552487</v>
      </c>
      <c r="AS22" s="88">
        <v>0.30633951240552487</v>
      </c>
      <c r="AT22" s="88">
        <v>0.53098848816957656</v>
      </c>
      <c r="AU22" s="88">
        <v>0.25528292700460409</v>
      </c>
      <c r="AV22" s="88">
        <v>0.30633951240552487</v>
      </c>
      <c r="AW22" s="88">
        <v>0.40845268320736655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18.68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9.6905399090947704</v>
      </c>
      <c r="M23" s="81">
        <f t="shared" si="6"/>
        <v>15.817330157205269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9.6905399090947704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0.35739609780644571</v>
      </c>
      <c r="AF23" s="88">
        <v>0.40845268320736655</v>
      </c>
      <c r="AG23" s="88">
        <v>0.40845268320736655</v>
      </c>
      <c r="AH23" s="88">
        <v>0.30633951240552487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0.25528292700460409</v>
      </c>
      <c r="AV23" s="88">
        <v>0.30633951240552487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18.376000000000001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9.6905399090947704</v>
      </c>
      <c r="M24" s="81">
        <f t="shared" si="6"/>
        <v>15.817330157205269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9.6905399090947704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0.35739609780644571</v>
      </c>
      <c r="AF24" s="88">
        <v>0.40845268320736655</v>
      </c>
      <c r="AG24" s="88">
        <v>0.40845268320736655</v>
      </c>
      <c r="AH24" s="88">
        <v>0.30633951240552487</v>
      </c>
      <c r="AI24" s="88">
        <v>0.30633951240552487</v>
      </c>
      <c r="AJ24" s="88">
        <v>0.25528292700460409</v>
      </c>
      <c r="AK24" s="88">
        <v>1.123244878820258</v>
      </c>
      <c r="AL24" s="88">
        <v>1.0211317080184164</v>
      </c>
      <c r="AM24" s="88">
        <v>0.61267902481104974</v>
      </c>
      <c r="AN24" s="88">
        <v>0.45950926860828734</v>
      </c>
      <c r="AO24" s="88">
        <v>0.61267902481104974</v>
      </c>
      <c r="AP24" s="88">
        <v>0.51056585400920818</v>
      </c>
      <c r="AQ24" s="88">
        <v>0.40845268320736655</v>
      </c>
      <c r="AR24" s="88">
        <v>0.30633951240552487</v>
      </c>
      <c r="AS24" s="88">
        <v>0.30633951240552487</v>
      </c>
      <c r="AT24" s="88">
        <v>0.53098848816957656</v>
      </c>
      <c r="AU24" s="88">
        <v>0.25528292700460409</v>
      </c>
      <c r="AV24" s="88">
        <v>0.30633951240552487</v>
      </c>
      <c r="AW24" s="88">
        <v>0.40845268320736655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18.376000000000001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9.6905399090947704</v>
      </c>
      <c r="M25" s="81">
        <f t="shared" si="6"/>
        <v>15.817330157205269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9.6905399090947704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0.35739609780644571</v>
      </c>
      <c r="AF25" s="88">
        <v>0.40845268320736655</v>
      </c>
      <c r="AG25" s="88">
        <v>0.40845268320736655</v>
      </c>
      <c r="AH25" s="88">
        <v>0.30633951240552487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0.25528292700460409</v>
      </c>
      <c r="AV25" s="88">
        <v>0.30633951240552487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18.664000000000001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9.6905399090947704</v>
      </c>
      <c r="M26" s="81">
        <f t="shared" si="6"/>
        <v>15.817330157205269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9.6905399090947704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0.35739609780644571</v>
      </c>
      <c r="AF26" s="88">
        <v>0.40845268320736655</v>
      </c>
      <c r="AG26" s="88">
        <v>0.40845268320736655</v>
      </c>
      <c r="AH26" s="88">
        <v>0.30633951240552487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0.25528292700460409</v>
      </c>
      <c r="AV26" s="88">
        <v>0.30633951240552487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18.776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9.6905399090947704</v>
      </c>
      <c r="M27" s="81">
        <f t="shared" si="6"/>
        <v>15.817330157205269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9.6905399090947704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0.35739609780644571</v>
      </c>
      <c r="AF27" s="88">
        <v>0.40845268320736655</v>
      </c>
      <c r="AG27" s="88">
        <v>0.40845268320736655</v>
      </c>
      <c r="AH27" s="88">
        <v>0.30633951240552487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0.25528292700460409</v>
      </c>
      <c r="AV27" s="88">
        <v>0.30633951240552487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18.623999999999999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9.6905399090947704</v>
      </c>
      <c r="M28" s="81">
        <f t="shared" si="6"/>
        <v>15.817330157205269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9.6905399090947704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0.35739609780644571</v>
      </c>
      <c r="AF28" s="88">
        <v>0.40845268320736655</v>
      </c>
      <c r="AG28" s="88">
        <v>0.40845268320736655</v>
      </c>
      <c r="AH28" s="88">
        <v>0.30633951240552487</v>
      </c>
      <c r="AI28" s="88">
        <v>0.30633951240552487</v>
      </c>
      <c r="AJ28" s="88">
        <v>0.25528292700460409</v>
      </c>
      <c r="AK28" s="88">
        <v>1.123244878820258</v>
      </c>
      <c r="AL28" s="88">
        <v>1.0211317080184164</v>
      </c>
      <c r="AM28" s="88">
        <v>0.61267902481104974</v>
      </c>
      <c r="AN28" s="88">
        <v>0.45950926860828734</v>
      </c>
      <c r="AO28" s="88">
        <v>0.61267902481104974</v>
      </c>
      <c r="AP28" s="88">
        <v>0.51056585400920818</v>
      </c>
      <c r="AQ28" s="88">
        <v>0.40845268320736655</v>
      </c>
      <c r="AR28" s="88">
        <v>0.30633951240552487</v>
      </c>
      <c r="AS28" s="88">
        <v>0.30633951240552487</v>
      </c>
      <c r="AT28" s="88">
        <v>0.53098848816957656</v>
      </c>
      <c r="AU28" s="88">
        <v>0.25528292700460409</v>
      </c>
      <c r="AV28" s="88">
        <v>0.30633951240552487</v>
      </c>
      <c r="AW28" s="88">
        <v>0.40845268320736655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18.72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9.6905399090947704</v>
      </c>
      <c r="M29" s="81">
        <f t="shared" si="6"/>
        <v>15.817330157205269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9.6905399090947704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0.35739609780644571</v>
      </c>
      <c r="AF29" s="88">
        <v>0.40845268320736655</v>
      </c>
      <c r="AG29" s="88">
        <v>0.40845268320736655</v>
      </c>
      <c r="AH29" s="88">
        <v>0.30633951240552487</v>
      </c>
      <c r="AI29" s="88">
        <v>0.30633951240552487</v>
      </c>
      <c r="AJ29" s="88">
        <v>0.25528292700460409</v>
      </c>
      <c r="AK29" s="88">
        <v>1.123244878820258</v>
      </c>
      <c r="AL29" s="88">
        <v>1.0211317080184164</v>
      </c>
      <c r="AM29" s="88">
        <v>0.61267902481104974</v>
      </c>
      <c r="AN29" s="88">
        <v>0.45950926860828734</v>
      </c>
      <c r="AO29" s="88">
        <v>0.61267902481104974</v>
      </c>
      <c r="AP29" s="88">
        <v>0.51056585400920818</v>
      </c>
      <c r="AQ29" s="88">
        <v>0.40845268320736655</v>
      </c>
      <c r="AR29" s="88">
        <v>0.30633951240552487</v>
      </c>
      <c r="AS29" s="88">
        <v>0.30633951240552487</v>
      </c>
      <c r="AT29" s="88">
        <v>0.53098848816957656</v>
      </c>
      <c r="AU29" s="88">
        <v>0.25528292700460409</v>
      </c>
      <c r="AV29" s="88">
        <v>0.30633951240552487</v>
      </c>
      <c r="AW29" s="88">
        <v>0.40845268320736655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18.452000000000002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9.6905399090947704</v>
      </c>
      <c r="M30" s="81">
        <f t="shared" si="6"/>
        <v>15.817330157205269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9.6905399090947704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0.35739609780644571</v>
      </c>
      <c r="AF30" s="88">
        <v>0.40845268320736655</v>
      </c>
      <c r="AG30" s="88">
        <v>0.40845268320736655</v>
      </c>
      <c r="AH30" s="88">
        <v>0.30633951240552487</v>
      </c>
      <c r="AI30" s="88">
        <v>0.30633951240552487</v>
      </c>
      <c r="AJ30" s="88">
        <v>0.25528292700460409</v>
      </c>
      <c r="AK30" s="88">
        <v>1.123244878820258</v>
      </c>
      <c r="AL30" s="88">
        <v>1.0211317080184164</v>
      </c>
      <c r="AM30" s="88">
        <v>0.61267902481104974</v>
      </c>
      <c r="AN30" s="88">
        <v>0.45950926860828734</v>
      </c>
      <c r="AO30" s="88">
        <v>0.61267902481104974</v>
      </c>
      <c r="AP30" s="88">
        <v>0.51056585400920818</v>
      </c>
      <c r="AQ30" s="88">
        <v>0.40845268320736655</v>
      </c>
      <c r="AR30" s="88">
        <v>0.30633951240552487</v>
      </c>
      <c r="AS30" s="88">
        <v>0.30633951240552487</v>
      </c>
      <c r="AT30" s="88">
        <v>0.53098848816957656</v>
      </c>
      <c r="AU30" s="88">
        <v>0.25528292700460409</v>
      </c>
      <c r="AV30" s="88">
        <v>0.30633951240552487</v>
      </c>
      <c r="AW30" s="88">
        <v>0.40845268320736655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18.507999999999999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9.6905399090947704</v>
      </c>
      <c r="M31" s="81">
        <f t="shared" si="6"/>
        <v>15.817330157205269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9.6905399090947704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0.35739609780644571</v>
      </c>
      <c r="AF31" s="88">
        <v>0.40845268320736655</v>
      </c>
      <c r="AG31" s="88">
        <v>0.40845268320736655</v>
      </c>
      <c r="AH31" s="88">
        <v>0.30633951240552487</v>
      </c>
      <c r="AI31" s="88">
        <v>0.30633951240552487</v>
      </c>
      <c r="AJ31" s="88">
        <v>0.25528292700460409</v>
      </c>
      <c r="AK31" s="88">
        <v>1.123244878820258</v>
      </c>
      <c r="AL31" s="88">
        <v>1.0211317080184164</v>
      </c>
      <c r="AM31" s="88">
        <v>0.61267902481104974</v>
      </c>
      <c r="AN31" s="88">
        <v>0.45950926860828734</v>
      </c>
      <c r="AO31" s="88">
        <v>0.61267902481104974</v>
      </c>
      <c r="AP31" s="88">
        <v>0.51056585400920818</v>
      </c>
      <c r="AQ31" s="88">
        <v>0.40845268320736655</v>
      </c>
      <c r="AR31" s="88">
        <v>0.30633951240552487</v>
      </c>
      <c r="AS31" s="88">
        <v>0.30633951240552487</v>
      </c>
      <c r="AT31" s="88">
        <v>0.53098848816957656</v>
      </c>
      <c r="AU31" s="88">
        <v>0.25528292700460409</v>
      </c>
      <c r="AV31" s="88">
        <v>0.30633951240552487</v>
      </c>
      <c r="AW31" s="88">
        <v>0.40845268320736655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18.547999999999998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9.6905399090947704</v>
      </c>
      <c r="M32" s="81">
        <f t="shared" si="6"/>
        <v>15.817330157205269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9.6905399090947704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0.35739609780644571</v>
      </c>
      <c r="AF32" s="88">
        <v>0.40845268320736655</v>
      </c>
      <c r="AG32" s="88">
        <v>0.40845268320736655</v>
      </c>
      <c r="AH32" s="88">
        <v>0.30633951240552487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0.25528292700460409</v>
      </c>
      <c r="AV32" s="88">
        <v>0.30633951240552487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17.664000000000001</v>
      </c>
      <c r="C33" s="23"/>
      <c r="D33" s="23"/>
      <c r="E33" s="23"/>
      <c r="F33" s="23"/>
      <c r="G33" s="23"/>
      <c r="H33" s="23"/>
      <c r="I33" s="23"/>
      <c r="J33" s="23">
        <v>6.035535307517085</v>
      </c>
      <c r="K33" s="25">
        <f t="shared" si="4"/>
        <v>6.035535307517085</v>
      </c>
      <c r="L33" s="24">
        <f t="shared" si="5"/>
        <v>9.5462050113895227</v>
      </c>
      <c r="M33" s="81">
        <f t="shared" si="6"/>
        <v>15.581740318906608</v>
      </c>
      <c r="O33" s="78">
        <f t="shared" si="7"/>
        <v>-6.035535307517085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6.035535307517085</v>
      </c>
      <c r="T33">
        <v>32</v>
      </c>
      <c r="U33" s="87">
        <f>IFERROR(-HLOOKUP($U$1,IEX!$W$2:$BH$98,T33,FALSE),0)</f>
        <v>0</v>
      </c>
      <c r="V33" s="88">
        <f t="shared" si="8"/>
        <v>9.5462050113895227</v>
      </c>
      <c r="W33" s="94"/>
      <c r="X33" s="88">
        <v>0</v>
      </c>
      <c r="Y33" s="88">
        <v>0.25148063781321184</v>
      </c>
      <c r="Z33" s="88">
        <v>0.30177676537585418</v>
      </c>
      <c r="AA33" s="88">
        <v>0.45266514806378128</v>
      </c>
      <c r="AB33" s="88">
        <v>1.0059225512528474</v>
      </c>
      <c r="AC33" s="88">
        <v>0.43254669703872439</v>
      </c>
      <c r="AD33" s="88">
        <v>0.41242824601366745</v>
      </c>
      <c r="AE33" s="88">
        <v>0.35207289293849658</v>
      </c>
      <c r="AF33" s="88">
        <v>0.40236902050113904</v>
      </c>
      <c r="AG33" s="88">
        <v>0.40236902050113904</v>
      </c>
      <c r="AH33" s="88">
        <v>0.30177676537585418</v>
      </c>
      <c r="AI33" s="88">
        <v>0.30177676537585418</v>
      </c>
      <c r="AJ33" s="88">
        <v>0.25148063781321184</v>
      </c>
      <c r="AK33" s="88">
        <v>1.1065148063781323</v>
      </c>
      <c r="AL33" s="88">
        <v>1.0059225512528474</v>
      </c>
      <c r="AM33" s="88">
        <v>0.60355353075170837</v>
      </c>
      <c r="AN33" s="88">
        <v>0.45266514806378128</v>
      </c>
      <c r="AO33" s="88">
        <v>0.60355353075170837</v>
      </c>
      <c r="AP33" s="88">
        <v>0.50296127562642368</v>
      </c>
      <c r="AQ33" s="88">
        <v>0.40236902050113904</v>
      </c>
      <c r="AR33" s="88">
        <v>0.30177676537585418</v>
      </c>
      <c r="AS33" s="88">
        <v>0.30177676537585418</v>
      </c>
      <c r="AT33" s="88">
        <v>0.52307972665148073</v>
      </c>
      <c r="AU33" s="88">
        <v>0.25148063781321184</v>
      </c>
      <c r="AV33" s="88">
        <v>0.30177676537585418</v>
      </c>
      <c r="AW33" s="88">
        <v>0.40236902050113904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18.356000000000002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9.6905399090947704</v>
      </c>
      <c r="M34" s="81">
        <f t="shared" si="6"/>
        <v>15.817330157205269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9.6905399090947704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0.35739609780644571</v>
      </c>
      <c r="AF34" s="88">
        <v>0.40845268320736655</v>
      </c>
      <c r="AG34" s="88">
        <v>0.40845268320736655</v>
      </c>
      <c r="AH34" s="88">
        <v>0.30633951240552487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0.25528292700460409</v>
      </c>
      <c r="AV34" s="88">
        <v>0.30633951240552487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15.208</v>
      </c>
      <c r="C35" s="23"/>
      <c r="D35" s="23"/>
      <c r="E35" s="23"/>
      <c r="F35" s="23"/>
      <c r="G35" s="23"/>
      <c r="H35" s="23"/>
      <c r="I35" s="23"/>
      <c r="J35" s="23">
        <v>5.1963553530751714</v>
      </c>
      <c r="K35" s="25">
        <f t="shared" si="4"/>
        <v>5.1963553530751714</v>
      </c>
      <c r="L35" s="24">
        <f t="shared" si="5"/>
        <v>8.2189020501138952</v>
      </c>
      <c r="M35" s="81">
        <f t="shared" si="6"/>
        <v>13.415257403189067</v>
      </c>
      <c r="O35" s="78">
        <f t="shared" si="7"/>
        <v>-5.1963553530751714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5.1963553530751714</v>
      </c>
      <c r="T35">
        <v>34</v>
      </c>
      <c r="U35" s="87">
        <f>IFERROR(-HLOOKUP($U$1,IEX!$W$2:$BH$98,T35,FALSE),0)</f>
        <v>0</v>
      </c>
      <c r="V35" s="88">
        <f t="shared" si="8"/>
        <v>8.2189020501138952</v>
      </c>
      <c r="W35" s="94"/>
      <c r="X35" s="88">
        <v>0</v>
      </c>
      <c r="Y35" s="88">
        <v>0.21651480637813211</v>
      </c>
      <c r="Z35" s="88">
        <v>0.25981776765375852</v>
      </c>
      <c r="AA35" s="88">
        <v>0.38972665148063779</v>
      </c>
      <c r="AB35" s="88">
        <v>0.86605922551252845</v>
      </c>
      <c r="AC35" s="88">
        <v>0.37240546697038718</v>
      </c>
      <c r="AD35" s="88">
        <v>0.35508428246013668</v>
      </c>
      <c r="AE35" s="88">
        <v>0.30312072892938496</v>
      </c>
      <c r="AF35" s="88">
        <v>0.3464236902050114</v>
      </c>
      <c r="AG35" s="88">
        <v>0.3464236902050114</v>
      </c>
      <c r="AH35" s="88">
        <v>0.25981776765375852</v>
      </c>
      <c r="AI35" s="88">
        <v>0.25981776765375852</v>
      </c>
      <c r="AJ35" s="88">
        <v>0.21651480637813211</v>
      </c>
      <c r="AK35" s="88">
        <v>0.95266514806378144</v>
      </c>
      <c r="AL35" s="88">
        <v>0.86605922551252845</v>
      </c>
      <c r="AM35" s="88">
        <v>0.51963553530751705</v>
      </c>
      <c r="AN35" s="88">
        <v>0.38972665148063779</v>
      </c>
      <c r="AO35" s="88">
        <v>0.51963553530751705</v>
      </c>
      <c r="AP35" s="88">
        <v>0.43302961275626423</v>
      </c>
      <c r="AQ35" s="88">
        <v>0.3464236902050114</v>
      </c>
      <c r="AR35" s="88">
        <v>0.25981776765375852</v>
      </c>
      <c r="AS35" s="88">
        <v>0.25981776765375852</v>
      </c>
      <c r="AT35" s="88">
        <v>0.45035079726651489</v>
      </c>
      <c r="AU35" s="88">
        <v>0.21651480637813211</v>
      </c>
      <c r="AV35" s="88">
        <v>0.25981776765375852</v>
      </c>
      <c r="AW35" s="88">
        <v>0.3464236902050114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17.684000000000001</v>
      </c>
      <c r="C36" s="23"/>
      <c r="D36" s="23"/>
      <c r="E36" s="23"/>
      <c r="F36" s="23"/>
      <c r="G36" s="23"/>
      <c r="H36" s="23"/>
      <c r="I36" s="23"/>
      <c r="J36" s="23">
        <v>6.0423690205011393</v>
      </c>
      <c r="K36" s="25">
        <f t="shared" si="4"/>
        <v>6.0423690205011393</v>
      </c>
      <c r="L36" s="24">
        <f t="shared" si="5"/>
        <v>9.5570136674259665</v>
      </c>
      <c r="M36" s="81">
        <f t="shared" si="6"/>
        <v>15.599382687927106</v>
      </c>
      <c r="O36" s="78">
        <f t="shared" si="7"/>
        <v>-6.0423690205011393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6.0423690205011393</v>
      </c>
      <c r="T36">
        <v>35</v>
      </c>
      <c r="U36" s="87">
        <f>IFERROR(-HLOOKUP($U$1,IEX!$W$2:$BH$98,T36,FALSE),0)</f>
        <v>0</v>
      </c>
      <c r="V36" s="88">
        <f t="shared" si="8"/>
        <v>9.5570136674259665</v>
      </c>
      <c r="W36" s="94"/>
      <c r="X36" s="88">
        <v>0</v>
      </c>
      <c r="Y36" s="88">
        <v>0.25176537585421416</v>
      </c>
      <c r="Z36" s="88">
        <v>0.30211845102505691</v>
      </c>
      <c r="AA36" s="88">
        <v>0.45317767653758539</v>
      </c>
      <c r="AB36" s="88">
        <v>1.0070615034168566</v>
      </c>
      <c r="AC36" s="88">
        <v>0.43303644646924827</v>
      </c>
      <c r="AD36" s="88">
        <v>0.41289521640091115</v>
      </c>
      <c r="AE36" s="88">
        <v>0.35247152619589978</v>
      </c>
      <c r="AF36" s="88">
        <v>0.40282460136674264</v>
      </c>
      <c r="AG36" s="88">
        <v>0.40282460136674264</v>
      </c>
      <c r="AH36" s="88">
        <v>0.30211845102505691</v>
      </c>
      <c r="AI36" s="88">
        <v>0.30211845102505691</v>
      </c>
      <c r="AJ36" s="88">
        <v>0.25176537585421416</v>
      </c>
      <c r="AK36" s="88">
        <v>1.1077676537585421</v>
      </c>
      <c r="AL36" s="88">
        <v>1.0070615034168566</v>
      </c>
      <c r="AM36" s="88">
        <v>0.60423690205011382</v>
      </c>
      <c r="AN36" s="88">
        <v>0.45317767653758539</v>
      </c>
      <c r="AO36" s="88">
        <v>0.60423690205011382</v>
      </c>
      <c r="AP36" s="88">
        <v>0.50353075170842831</v>
      </c>
      <c r="AQ36" s="88">
        <v>0.40282460136674264</v>
      </c>
      <c r="AR36" s="88">
        <v>0.30211845102505691</v>
      </c>
      <c r="AS36" s="88">
        <v>0.30211845102505691</v>
      </c>
      <c r="AT36" s="88">
        <v>0.52367198177676544</v>
      </c>
      <c r="AU36" s="88">
        <v>0.25176537585421416</v>
      </c>
      <c r="AV36" s="88">
        <v>0.30211845102505691</v>
      </c>
      <c r="AW36" s="88">
        <v>0.40282460136674264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15.936</v>
      </c>
      <c r="C37" s="23"/>
      <c r="D37" s="23"/>
      <c r="E37" s="23"/>
      <c r="F37" s="23"/>
      <c r="G37" s="23"/>
      <c r="H37" s="23"/>
      <c r="I37" s="23"/>
      <c r="J37" s="23">
        <v>5.4451025056947602</v>
      </c>
      <c r="K37" s="25">
        <f t="shared" si="4"/>
        <v>5.4451025056947602</v>
      </c>
      <c r="L37" s="24">
        <f t="shared" si="5"/>
        <v>8.6123371298405456</v>
      </c>
      <c r="M37" s="81">
        <f t="shared" si="6"/>
        <v>14.057439635535307</v>
      </c>
      <c r="O37" s="78">
        <f t="shared" si="7"/>
        <v>-5.4451025056947602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5.4451025056947602</v>
      </c>
      <c r="T37">
        <v>36</v>
      </c>
      <c r="U37" s="87">
        <f>IFERROR(-HLOOKUP($U$1,IEX!$W$2:$BH$98,T37,FALSE),0)</f>
        <v>0</v>
      </c>
      <c r="V37" s="88">
        <f t="shared" si="8"/>
        <v>8.6123371298405456</v>
      </c>
      <c r="W37" s="94"/>
      <c r="X37" s="88">
        <v>0</v>
      </c>
      <c r="Y37" s="88">
        <v>0.22687927107061501</v>
      </c>
      <c r="Z37" s="88">
        <v>0.272255125284738</v>
      </c>
      <c r="AA37" s="88">
        <v>0.40838268792710702</v>
      </c>
      <c r="AB37" s="88">
        <v>0.90751708428246003</v>
      </c>
      <c r="AC37" s="88">
        <v>0.39023234624145786</v>
      </c>
      <c r="AD37" s="88">
        <v>0.37208200455580864</v>
      </c>
      <c r="AE37" s="88">
        <v>0.31763097949886104</v>
      </c>
      <c r="AF37" s="88">
        <v>0.36300683371298403</v>
      </c>
      <c r="AG37" s="88">
        <v>0.36300683371298403</v>
      </c>
      <c r="AH37" s="88">
        <v>0.272255125284738</v>
      </c>
      <c r="AI37" s="88">
        <v>0.272255125284738</v>
      </c>
      <c r="AJ37" s="88">
        <v>0.22687927107061501</v>
      </c>
      <c r="AK37" s="88">
        <v>0.99826879271070612</v>
      </c>
      <c r="AL37" s="88">
        <v>0.90751708428246003</v>
      </c>
      <c r="AM37" s="88">
        <v>0.544510250569476</v>
      </c>
      <c r="AN37" s="88">
        <v>0.40838268792710702</v>
      </c>
      <c r="AO37" s="88">
        <v>0.544510250569476</v>
      </c>
      <c r="AP37" s="88">
        <v>0.45375854214123001</v>
      </c>
      <c r="AQ37" s="88">
        <v>0.36300683371298403</v>
      </c>
      <c r="AR37" s="88">
        <v>0.272255125284738</v>
      </c>
      <c r="AS37" s="88">
        <v>0.272255125284738</v>
      </c>
      <c r="AT37" s="88">
        <v>0.47190888382687934</v>
      </c>
      <c r="AU37" s="88">
        <v>0.22687927107061501</v>
      </c>
      <c r="AV37" s="88">
        <v>0.272255125284738</v>
      </c>
      <c r="AW37" s="88">
        <v>0.36300683371298403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16.263999999999999</v>
      </c>
      <c r="C38" s="23"/>
      <c r="D38" s="23"/>
      <c r="E38" s="23"/>
      <c r="F38" s="23"/>
      <c r="G38" s="23"/>
      <c r="H38" s="23"/>
      <c r="I38" s="23"/>
      <c r="J38" s="23">
        <v>5.557175398633257</v>
      </c>
      <c r="K38" s="25">
        <f t="shared" si="4"/>
        <v>5.557175398633257</v>
      </c>
      <c r="L38" s="24">
        <f t="shared" si="5"/>
        <v>8.7895990888382673</v>
      </c>
      <c r="M38" s="81">
        <f t="shared" si="6"/>
        <v>14.346774487471524</v>
      </c>
      <c r="O38" s="78">
        <f t="shared" si="7"/>
        <v>-5.557175398633257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5.557175398633257</v>
      </c>
      <c r="T38">
        <v>37</v>
      </c>
      <c r="U38" s="87">
        <f>IFERROR(-HLOOKUP($U$1,IEX!$W$2:$BH$98,T38,FALSE),0)</f>
        <v>0</v>
      </c>
      <c r="V38" s="88">
        <f t="shared" si="8"/>
        <v>8.7895990888382673</v>
      </c>
      <c r="W38" s="94"/>
      <c r="X38" s="88">
        <v>0</v>
      </c>
      <c r="Y38" s="88">
        <v>0.2315489749430524</v>
      </c>
      <c r="Z38" s="88">
        <v>0.27785876993166281</v>
      </c>
      <c r="AA38" s="88">
        <v>0.41678815489749427</v>
      </c>
      <c r="AB38" s="88">
        <v>0.92619589977220962</v>
      </c>
      <c r="AC38" s="88">
        <v>0.39826423690205009</v>
      </c>
      <c r="AD38" s="88">
        <v>0.37974031890660592</v>
      </c>
      <c r="AE38" s="88">
        <v>0.32416856492027329</v>
      </c>
      <c r="AF38" s="88">
        <v>0.37047835990888378</v>
      </c>
      <c r="AG38" s="88">
        <v>0.37047835990888378</v>
      </c>
      <c r="AH38" s="88">
        <v>0.27785876993166281</v>
      </c>
      <c r="AI38" s="88">
        <v>0.27785876993166281</v>
      </c>
      <c r="AJ38" s="88">
        <v>0.2315489749430524</v>
      </c>
      <c r="AK38" s="88">
        <v>1.0188154897494306</v>
      </c>
      <c r="AL38" s="88">
        <v>0.92619589977220962</v>
      </c>
      <c r="AM38" s="88">
        <v>0.55571753986332562</v>
      </c>
      <c r="AN38" s="88">
        <v>0.41678815489749427</v>
      </c>
      <c r="AO38" s="88">
        <v>0.55571753986332562</v>
      </c>
      <c r="AP38" s="88">
        <v>0.46309794988610481</v>
      </c>
      <c r="AQ38" s="88">
        <v>0.37047835990888378</v>
      </c>
      <c r="AR38" s="88">
        <v>0.27785876993166281</v>
      </c>
      <c r="AS38" s="88">
        <v>0.27785876993166281</v>
      </c>
      <c r="AT38" s="88">
        <v>0.48162186788154898</v>
      </c>
      <c r="AU38" s="88">
        <v>0.2315489749430524</v>
      </c>
      <c r="AV38" s="88">
        <v>0.27785876993166281</v>
      </c>
      <c r="AW38" s="88">
        <v>0.37047835990888378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17.108000000000001</v>
      </c>
      <c r="C39" s="23"/>
      <c r="D39" s="23"/>
      <c r="E39" s="23"/>
      <c r="F39" s="23"/>
      <c r="G39" s="23"/>
      <c r="H39" s="23"/>
      <c r="I39" s="23"/>
      <c r="J39" s="23">
        <v>5.8455580865603647</v>
      </c>
      <c r="K39" s="25">
        <f t="shared" si="4"/>
        <v>5.8455580865603647</v>
      </c>
      <c r="L39" s="24">
        <f t="shared" si="5"/>
        <v>9.2457243735763104</v>
      </c>
      <c r="M39" s="81">
        <f t="shared" si="6"/>
        <v>15.091282460136675</v>
      </c>
      <c r="O39" s="78">
        <f t="shared" si="7"/>
        <v>-5.8455580865603647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5.8455580865603647</v>
      </c>
      <c r="T39">
        <v>38</v>
      </c>
      <c r="U39" s="87">
        <f>IFERROR(-HLOOKUP($U$1,IEX!$W$2:$BH$98,T39,FALSE),0)</f>
        <v>0</v>
      </c>
      <c r="V39" s="88">
        <f t="shared" si="8"/>
        <v>9.2457243735763104</v>
      </c>
      <c r="W39" s="94"/>
      <c r="X39" s="88">
        <v>0</v>
      </c>
      <c r="Y39" s="88">
        <v>0.24356492027334853</v>
      </c>
      <c r="Z39" s="88">
        <v>0.2922779043280182</v>
      </c>
      <c r="AA39" s="88">
        <v>0.43841685649202733</v>
      </c>
      <c r="AB39" s="88">
        <v>0.97425968109339411</v>
      </c>
      <c r="AC39" s="88">
        <v>0.41893166287015943</v>
      </c>
      <c r="AD39" s="88">
        <v>0.39944646924829158</v>
      </c>
      <c r="AE39" s="88">
        <v>0.34099088838268793</v>
      </c>
      <c r="AF39" s="88">
        <v>0.38970387243735766</v>
      </c>
      <c r="AG39" s="88">
        <v>0.38970387243735766</v>
      </c>
      <c r="AH39" s="88">
        <v>0.2922779043280182</v>
      </c>
      <c r="AI39" s="88">
        <v>0.2922779043280182</v>
      </c>
      <c r="AJ39" s="88">
        <v>0.24356492027334853</v>
      </c>
      <c r="AK39" s="88">
        <v>1.0716856492027336</v>
      </c>
      <c r="AL39" s="88">
        <v>0.97425968109339411</v>
      </c>
      <c r="AM39" s="88">
        <v>0.5845558086560364</v>
      </c>
      <c r="AN39" s="88">
        <v>0.43841685649202733</v>
      </c>
      <c r="AO39" s="88">
        <v>0.5845558086560364</v>
      </c>
      <c r="AP39" s="88">
        <v>0.48712984054669706</v>
      </c>
      <c r="AQ39" s="88">
        <v>0.38970387243735766</v>
      </c>
      <c r="AR39" s="88">
        <v>0.2922779043280182</v>
      </c>
      <c r="AS39" s="88">
        <v>0.2922779043280182</v>
      </c>
      <c r="AT39" s="88">
        <v>0.5066150341685649</v>
      </c>
      <c r="AU39" s="88">
        <v>0.24356492027334853</v>
      </c>
      <c r="AV39" s="88">
        <v>0.2922779043280182</v>
      </c>
      <c r="AW39" s="88">
        <v>0.38970387243735766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17.876000000000001</v>
      </c>
      <c r="C40" s="23"/>
      <c r="D40" s="23"/>
      <c r="E40" s="23"/>
      <c r="F40" s="23"/>
      <c r="G40" s="23"/>
      <c r="H40" s="23"/>
      <c r="I40" s="23"/>
      <c r="J40" s="23">
        <v>6.1079726651480648</v>
      </c>
      <c r="K40" s="25">
        <f t="shared" si="4"/>
        <v>6.1079726651480648</v>
      </c>
      <c r="L40" s="24">
        <f t="shared" si="5"/>
        <v>9.6607767653758536</v>
      </c>
      <c r="M40" s="81">
        <f t="shared" si="6"/>
        <v>15.768749430523918</v>
      </c>
      <c r="O40" s="78">
        <f t="shared" si="7"/>
        <v>-6.1079726651480648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6.1079726651480648</v>
      </c>
      <c r="T40">
        <v>39</v>
      </c>
      <c r="U40" s="87">
        <f>IFERROR(-HLOOKUP($U$1,IEX!$W$2:$BH$98,T40,FALSE),0)</f>
        <v>0</v>
      </c>
      <c r="V40" s="88">
        <f t="shared" si="8"/>
        <v>9.6607767653758536</v>
      </c>
      <c r="W40" s="94"/>
      <c r="X40" s="88">
        <v>0</v>
      </c>
      <c r="Y40" s="88">
        <v>0.25449886104783598</v>
      </c>
      <c r="Z40" s="88">
        <v>0.30539863325740318</v>
      </c>
      <c r="AA40" s="88">
        <v>0.4580979498861048</v>
      </c>
      <c r="AB40" s="88">
        <v>1.0179954441913439</v>
      </c>
      <c r="AC40" s="88">
        <v>0.43773804100227792</v>
      </c>
      <c r="AD40" s="88">
        <v>0.41737813211845104</v>
      </c>
      <c r="AE40" s="88">
        <v>0.35629840546697039</v>
      </c>
      <c r="AF40" s="88">
        <v>0.40719817767653765</v>
      </c>
      <c r="AG40" s="88">
        <v>0.40719817767653765</v>
      </c>
      <c r="AH40" s="88">
        <v>0.30539863325740318</v>
      </c>
      <c r="AI40" s="88">
        <v>0.30539863325740318</v>
      </c>
      <c r="AJ40" s="88">
        <v>0.25449886104783598</v>
      </c>
      <c r="AK40" s="88">
        <v>1.1197949886104783</v>
      </c>
      <c r="AL40" s="88">
        <v>1.0179954441913439</v>
      </c>
      <c r="AM40" s="88">
        <v>0.61079726651480637</v>
      </c>
      <c r="AN40" s="88">
        <v>0.4580979498861048</v>
      </c>
      <c r="AO40" s="88">
        <v>0.61079726651480637</v>
      </c>
      <c r="AP40" s="88">
        <v>0.50899772209567196</v>
      </c>
      <c r="AQ40" s="88">
        <v>0.40719817767653765</v>
      </c>
      <c r="AR40" s="88">
        <v>0.30539863325740318</v>
      </c>
      <c r="AS40" s="88">
        <v>0.30539863325740318</v>
      </c>
      <c r="AT40" s="88">
        <v>0.52935763097949895</v>
      </c>
      <c r="AU40" s="88">
        <v>0.25449886104783598</v>
      </c>
      <c r="AV40" s="88">
        <v>0.30539863325740318</v>
      </c>
      <c r="AW40" s="88">
        <v>0.40719817767653765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18.739999999999998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9.6905399090947704</v>
      </c>
      <c r="M41" s="81">
        <f t="shared" si="6"/>
        <v>15.817330157205269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9.6905399090947704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0.35739609780644571</v>
      </c>
      <c r="AF41" s="88">
        <v>0.40845268320736655</v>
      </c>
      <c r="AG41" s="88">
        <v>0.40845268320736655</v>
      </c>
      <c r="AH41" s="88">
        <v>0.30633951240552487</v>
      </c>
      <c r="AI41" s="88">
        <v>0.30633951240552487</v>
      </c>
      <c r="AJ41" s="88">
        <v>0.25528292700460409</v>
      </c>
      <c r="AK41" s="88">
        <v>1.123244878820258</v>
      </c>
      <c r="AL41" s="88">
        <v>1.0211317080184164</v>
      </c>
      <c r="AM41" s="88">
        <v>0.61267902481104974</v>
      </c>
      <c r="AN41" s="88">
        <v>0.45950926860828734</v>
      </c>
      <c r="AO41" s="88">
        <v>0.61267902481104974</v>
      </c>
      <c r="AP41" s="88">
        <v>0.51056585400920818</v>
      </c>
      <c r="AQ41" s="88">
        <v>0.40845268320736655</v>
      </c>
      <c r="AR41" s="88">
        <v>0.30633951240552487</v>
      </c>
      <c r="AS41" s="88">
        <v>0.30633951240552487</v>
      </c>
      <c r="AT41" s="88">
        <v>0.53098848816957656</v>
      </c>
      <c r="AU41" s="88">
        <v>0.25528292700460409</v>
      </c>
      <c r="AV41" s="88">
        <v>0.30633951240552487</v>
      </c>
      <c r="AW41" s="88">
        <v>0.40845268320736655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18.835999999999999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9.6905399090947704</v>
      </c>
      <c r="M42" s="81">
        <f t="shared" si="6"/>
        <v>15.817330157205269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9.6905399090947704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0.35739609780644571</v>
      </c>
      <c r="AF42" s="88">
        <v>0.40845268320736655</v>
      </c>
      <c r="AG42" s="88">
        <v>0.40845268320736655</v>
      </c>
      <c r="AH42" s="88">
        <v>0.30633951240552487</v>
      </c>
      <c r="AI42" s="88">
        <v>0.30633951240552487</v>
      </c>
      <c r="AJ42" s="88">
        <v>0.25528292700460409</v>
      </c>
      <c r="AK42" s="88">
        <v>1.123244878820258</v>
      </c>
      <c r="AL42" s="88">
        <v>1.0211317080184164</v>
      </c>
      <c r="AM42" s="88">
        <v>0.61267902481104974</v>
      </c>
      <c r="AN42" s="88">
        <v>0.45950926860828734</v>
      </c>
      <c r="AO42" s="88">
        <v>0.61267902481104974</v>
      </c>
      <c r="AP42" s="88">
        <v>0.51056585400920818</v>
      </c>
      <c r="AQ42" s="88">
        <v>0.40845268320736655</v>
      </c>
      <c r="AR42" s="88">
        <v>0.30633951240552487</v>
      </c>
      <c r="AS42" s="88">
        <v>0.30633951240552487</v>
      </c>
      <c r="AT42" s="88">
        <v>0.53098848816957656</v>
      </c>
      <c r="AU42" s="88">
        <v>0.25528292700460409</v>
      </c>
      <c r="AV42" s="88">
        <v>0.30633951240552487</v>
      </c>
      <c r="AW42" s="88">
        <v>0.40845268320736655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18.068000000000001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9.6905399090947704</v>
      </c>
      <c r="M43" s="81">
        <f t="shared" si="6"/>
        <v>15.817330157205269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9.6905399090947704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0.35739609780644571</v>
      </c>
      <c r="AF43" s="88">
        <v>0.40845268320736655</v>
      </c>
      <c r="AG43" s="88">
        <v>0.40845268320736655</v>
      </c>
      <c r="AH43" s="88">
        <v>0.30633951240552487</v>
      </c>
      <c r="AI43" s="88">
        <v>0.30633951240552487</v>
      </c>
      <c r="AJ43" s="88">
        <v>0.25528292700460409</v>
      </c>
      <c r="AK43" s="88">
        <v>1.123244878820258</v>
      </c>
      <c r="AL43" s="88">
        <v>1.0211317080184164</v>
      </c>
      <c r="AM43" s="88">
        <v>0.61267902481104974</v>
      </c>
      <c r="AN43" s="88">
        <v>0.45950926860828734</v>
      </c>
      <c r="AO43" s="88">
        <v>0.61267902481104974</v>
      </c>
      <c r="AP43" s="88">
        <v>0.51056585400920818</v>
      </c>
      <c r="AQ43" s="88">
        <v>0.40845268320736655</v>
      </c>
      <c r="AR43" s="88">
        <v>0.30633951240552487</v>
      </c>
      <c r="AS43" s="88">
        <v>0.30633951240552487</v>
      </c>
      <c r="AT43" s="88">
        <v>0.53098848816957656</v>
      </c>
      <c r="AU43" s="88">
        <v>0.25528292700460409</v>
      </c>
      <c r="AV43" s="88">
        <v>0.30633951240552487</v>
      </c>
      <c r="AW43" s="88">
        <v>0.40845268320736655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17.815999999999999</v>
      </c>
      <c r="C44" s="23"/>
      <c r="D44" s="23"/>
      <c r="E44" s="23"/>
      <c r="F44" s="23"/>
      <c r="G44" s="23"/>
      <c r="H44" s="23"/>
      <c r="I44" s="23"/>
      <c r="J44" s="23">
        <v>6.0874715261958992</v>
      </c>
      <c r="K44" s="25">
        <f t="shared" si="4"/>
        <v>6.0874715261958992</v>
      </c>
      <c r="L44" s="24">
        <f t="shared" si="5"/>
        <v>9.6283507972665099</v>
      </c>
      <c r="M44" s="81">
        <f t="shared" si="6"/>
        <v>15.715822323462408</v>
      </c>
      <c r="O44" s="78">
        <f t="shared" si="7"/>
        <v>-6.0874715261958992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6.0874715261958992</v>
      </c>
      <c r="T44">
        <v>43</v>
      </c>
      <c r="U44" s="87">
        <f>IFERROR(-HLOOKUP($U$1,IEX!$W$2:$BH$98,T44,FALSE),0)</f>
        <v>0</v>
      </c>
      <c r="V44" s="88">
        <f t="shared" si="8"/>
        <v>9.6283507972665099</v>
      </c>
      <c r="W44" s="94"/>
      <c r="X44" s="88">
        <v>0</v>
      </c>
      <c r="Y44" s="88">
        <v>0.25364464692482913</v>
      </c>
      <c r="Z44" s="88">
        <v>0.30437357630979495</v>
      </c>
      <c r="AA44" s="88">
        <v>0.45656036446469245</v>
      </c>
      <c r="AB44" s="88">
        <v>1.0145785876993165</v>
      </c>
      <c r="AC44" s="88">
        <v>0.43626879271070607</v>
      </c>
      <c r="AD44" s="88">
        <v>0.4159772209567198</v>
      </c>
      <c r="AE44" s="88">
        <v>0.35510250569476082</v>
      </c>
      <c r="AF44" s="88">
        <v>0.40583143507972663</v>
      </c>
      <c r="AG44" s="88">
        <v>0.40583143507972663</v>
      </c>
      <c r="AH44" s="88">
        <v>0.30437357630979495</v>
      </c>
      <c r="AI44" s="88">
        <v>0.30437357630979495</v>
      </c>
      <c r="AJ44" s="88">
        <v>0.25364464692482913</v>
      </c>
      <c r="AK44" s="88">
        <v>1.1160364464692483</v>
      </c>
      <c r="AL44" s="88">
        <v>1.0145785876993165</v>
      </c>
      <c r="AM44" s="88">
        <v>0.60874715261958989</v>
      </c>
      <c r="AN44" s="88">
        <v>0.45656036446469245</v>
      </c>
      <c r="AO44" s="88">
        <v>0.60874715261958989</v>
      </c>
      <c r="AP44" s="88">
        <v>0.50728929384965826</v>
      </c>
      <c r="AQ44" s="88">
        <v>0.40583143507972663</v>
      </c>
      <c r="AR44" s="88">
        <v>0.30437357630979495</v>
      </c>
      <c r="AS44" s="88">
        <v>0.30437357630979495</v>
      </c>
      <c r="AT44" s="88">
        <v>0.5275808656036447</v>
      </c>
      <c r="AU44" s="88">
        <v>0.25364464692482913</v>
      </c>
      <c r="AV44" s="88">
        <v>0.30437357630979495</v>
      </c>
      <c r="AW44" s="88">
        <v>0.40583143507972663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18.795999999999999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9.6905399090947704</v>
      </c>
      <c r="M45" s="81">
        <f t="shared" si="6"/>
        <v>15.817330157205269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9.6905399090947704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0.35739609780644571</v>
      </c>
      <c r="AF45" s="88">
        <v>0.40845268320736655</v>
      </c>
      <c r="AG45" s="88">
        <v>0.40845268320736655</v>
      </c>
      <c r="AH45" s="88">
        <v>0.30633951240552487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0.25528292700460409</v>
      </c>
      <c r="AV45" s="88">
        <v>0.30633951240552487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18.988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9.6905399090947704</v>
      </c>
      <c r="M46" s="81">
        <f t="shared" si="6"/>
        <v>15.817330157205269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9.6905399090947704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0.35739609780644571</v>
      </c>
      <c r="AF46" s="88">
        <v>0.40845268320736655</v>
      </c>
      <c r="AG46" s="88">
        <v>0.40845268320736655</v>
      </c>
      <c r="AH46" s="88">
        <v>0.30633951240552487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0.25528292700460409</v>
      </c>
      <c r="AV46" s="88">
        <v>0.30633951240552487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19.047999999999998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9.6905399090947704</v>
      </c>
      <c r="M47" s="81">
        <f t="shared" si="6"/>
        <v>15.817330157205269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9.6905399090947704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0.35739609780644571</v>
      </c>
      <c r="AF47" s="88">
        <v>0.40845268320736655</v>
      </c>
      <c r="AG47" s="88">
        <v>0.40845268320736655</v>
      </c>
      <c r="AH47" s="88">
        <v>0.30633951240552487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0.25528292700460409</v>
      </c>
      <c r="AV47" s="88">
        <v>0.30633951240552487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18.931999999999999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9.6905399090947704</v>
      </c>
      <c r="M48" s="81">
        <f t="shared" si="6"/>
        <v>15.817330157205269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9.6905399090947704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0.35739609780644571</v>
      </c>
      <c r="AF48" s="88">
        <v>0.40845268320736655</v>
      </c>
      <c r="AG48" s="88">
        <v>0.40845268320736655</v>
      </c>
      <c r="AH48" s="88">
        <v>0.30633951240552487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0.25528292700460409</v>
      </c>
      <c r="AV48" s="88">
        <v>0.30633951240552487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19.084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9.6905399090947704</v>
      </c>
      <c r="M49" s="81">
        <f t="shared" si="6"/>
        <v>15.817330157205269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9.6905399090947704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0.35739609780644571</v>
      </c>
      <c r="AF49" s="88">
        <v>0.40845268320736655</v>
      </c>
      <c r="AG49" s="88">
        <v>0.40845268320736655</v>
      </c>
      <c r="AH49" s="88">
        <v>0.30633951240552487</v>
      </c>
      <c r="AI49" s="88">
        <v>0.30633951240552487</v>
      </c>
      <c r="AJ49" s="88">
        <v>0.25528292700460409</v>
      </c>
      <c r="AK49" s="88">
        <v>1.123244878820258</v>
      </c>
      <c r="AL49" s="88">
        <v>1.0211317080184164</v>
      </c>
      <c r="AM49" s="88">
        <v>0.61267902481104974</v>
      </c>
      <c r="AN49" s="88">
        <v>0.45950926860828734</v>
      </c>
      <c r="AO49" s="88">
        <v>0.61267902481104974</v>
      </c>
      <c r="AP49" s="88">
        <v>0.51056585400920818</v>
      </c>
      <c r="AQ49" s="88">
        <v>0.40845268320736655</v>
      </c>
      <c r="AR49" s="88">
        <v>0.30633951240552487</v>
      </c>
      <c r="AS49" s="88">
        <v>0.30633951240552487</v>
      </c>
      <c r="AT49" s="88">
        <v>0.53098848816957656</v>
      </c>
      <c r="AU49" s="88">
        <v>0.25528292700460409</v>
      </c>
      <c r="AV49" s="88">
        <v>0.30633951240552487</v>
      </c>
      <c r="AW49" s="88">
        <v>0.40845268320736655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18.968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9.6905399090947704</v>
      </c>
      <c r="M50" s="81">
        <f t="shared" si="6"/>
        <v>15.817330157205269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9.6905399090947704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0.35739609780644571</v>
      </c>
      <c r="AF50" s="88">
        <v>0.40845268320736655</v>
      </c>
      <c r="AG50" s="88">
        <v>0.40845268320736655</v>
      </c>
      <c r="AH50" s="88">
        <v>0.30633951240552487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0.25528292700460409</v>
      </c>
      <c r="AV50" s="88">
        <v>0.30633951240552487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18.739999999999998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9.6905399090947704</v>
      </c>
      <c r="M51" s="81">
        <f t="shared" si="6"/>
        <v>15.817330157205269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9.6905399090947704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0.35739609780644571</v>
      </c>
      <c r="AF51" s="88">
        <v>0.40845268320736655</v>
      </c>
      <c r="AG51" s="88">
        <v>0.40845268320736655</v>
      </c>
      <c r="AH51" s="88">
        <v>0.30633951240552487</v>
      </c>
      <c r="AI51" s="88">
        <v>0.30633951240552487</v>
      </c>
      <c r="AJ51" s="88">
        <v>0.25528292700460409</v>
      </c>
      <c r="AK51" s="88">
        <v>1.123244878820258</v>
      </c>
      <c r="AL51" s="88">
        <v>1.0211317080184164</v>
      </c>
      <c r="AM51" s="88">
        <v>0.61267902481104974</v>
      </c>
      <c r="AN51" s="88">
        <v>0.45950926860828734</v>
      </c>
      <c r="AO51" s="88">
        <v>0.61267902481104974</v>
      </c>
      <c r="AP51" s="88">
        <v>0.51056585400920818</v>
      </c>
      <c r="AQ51" s="88">
        <v>0.40845268320736655</v>
      </c>
      <c r="AR51" s="88">
        <v>0.30633951240552487</v>
      </c>
      <c r="AS51" s="88">
        <v>0.30633951240552487</v>
      </c>
      <c r="AT51" s="88">
        <v>0.53098848816957656</v>
      </c>
      <c r="AU51" s="88">
        <v>0.25528292700460409</v>
      </c>
      <c r="AV51" s="88">
        <v>0.30633951240552487</v>
      </c>
      <c r="AW51" s="88">
        <v>0.40845268320736655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18.815999999999999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9.6905399090947704</v>
      </c>
      <c r="M52" s="81">
        <f t="shared" si="6"/>
        <v>15.817330157205269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9.6905399090947704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0.35739609780644571</v>
      </c>
      <c r="AF52" s="88">
        <v>0.40845268320736655</v>
      </c>
      <c r="AG52" s="88">
        <v>0.40845268320736655</v>
      </c>
      <c r="AH52" s="88">
        <v>0.30633951240552487</v>
      </c>
      <c r="AI52" s="88">
        <v>0.30633951240552487</v>
      </c>
      <c r="AJ52" s="88">
        <v>0.25528292700460409</v>
      </c>
      <c r="AK52" s="88">
        <v>1.123244878820258</v>
      </c>
      <c r="AL52" s="88">
        <v>1.0211317080184164</v>
      </c>
      <c r="AM52" s="88">
        <v>0.61267902481104974</v>
      </c>
      <c r="AN52" s="88">
        <v>0.45950926860828734</v>
      </c>
      <c r="AO52" s="88">
        <v>0.61267902481104974</v>
      </c>
      <c r="AP52" s="88">
        <v>0.51056585400920818</v>
      </c>
      <c r="AQ52" s="88">
        <v>0.40845268320736655</v>
      </c>
      <c r="AR52" s="88">
        <v>0.30633951240552487</v>
      </c>
      <c r="AS52" s="88">
        <v>0.30633951240552487</v>
      </c>
      <c r="AT52" s="88">
        <v>0.53098848816957656</v>
      </c>
      <c r="AU52" s="88">
        <v>0.25528292700460409</v>
      </c>
      <c r="AV52" s="88">
        <v>0.30633951240552487</v>
      </c>
      <c r="AW52" s="88">
        <v>0.40845268320736655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18.988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9.6905399090947704</v>
      </c>
      <c r="M53" s="81">
        <f t="shared" si="6"/>
        <v>15.817330157205269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9.6905399090947704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0.35739609780644571</v>
      </c>
      <c r="AF53" s="88">
        <v>0.40845268320736655</v>
      </c>
      <c r="AG53" s="88">
        <v>0.40845268320736655</v>
      </c>
      <c r="AH53" s="88">
        <v>0.30633951240552487</v>
      </c>
      <c r="AI53" s="88">
        <v>0.30633951240552487</v>
      </c>
      <c r="AJ53" s="88">
        <v>0.25528292700460409</v>
      </c>
      <c r="AK53" s="88">
        <v>1.123244878820258</v>
      </c>
      <c r="AL53" s="88">
        <v>1.0211317080184164</v>
      </c>
      <c r="AM53" s="88">
        <v>0.61267902481104974</v>
      </c>
      <c r="AN53" s="88">
        <v>0.45950926860828734</v>
      </c>
      <c r="AO53" s="88">
        <v>0.61267902481104974</v>
      </c>
      <c r="AP53" s="88">
        <v>0.51056585400920818</v>
      </c>
      <c r="AQ53" s="88">
        <v>0.40845268320736655</v>
      </c>
      <c r="AR53" s="88">
        <v>0.30633951240552487</v>
      </c>
      <c r="AS53" s="88">
        <v>0.30633951240552487</v>
      </c>
      <c r="AT53" s="88">
        <v>0.53098848816957656</v>
      </c>
      <c r="AU53" s="88">
        <v>0.25528292700460409</v>
      </c>
      <c r="AV53" s="88">
        <v>0.30633951240552487</v>
      </c>
      <c r="AW53" s="88">
        <v>0.40845268320736655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19.047999999999998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9.6905399090947704</v>
      </c>
      <c r="M54" s="81">
        <f t="shared" si="6"/>
        <v>15.817330157205269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9.6905399090947704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0.35739609780644571</v>
      </c>
      <c r="AF54" s="88">
        <v>0.40845268320736655</v>
      </c>
      <c r="AG54" s="88">
        <v>0.40845268320736655</v>
      </c>
      <c r="AH54" s="88">
        <v>0.30633951240552487</v>
      </c>
      <c r="AI54" s="88">
        <v>0.30633951240552487</v>
      </c>
      <c r="AJ54" s="88">
        <v>0.25528292700460409</v>
      </c>
      <c r="AK54" s="88">
        <v>1.123244878820258</v>
      </c>
      <c r="AL54" s="88">
        <v>1.0211317080184164</v>
      </c>
      <c r="AM54" s="88">
        <v>0.61267902481104974</v>
      </c>
      <c r="AN54" s="88">
        <v>0.45950926860828734</v>
      </c>
      <c r="AO54" s="88">
        <v>0.61267902481104974</v>
      </c>
      <c r="AP54" s="88">
        <v>0.51056585400920818</v>
      </c>
      <c r="AQ54" s="88">
        <v>0.40845268320736655</v>
      </c>
      <c r="AR54" s="88">
        <v>0.30633951240552487</v>
      </c>
      <c r="AS54" s="88">
        <v>0.30633951240552487</v>
      </c>
      <c r="AT54" s="88">
        <v>0.53098848816957656</v>
      </c>
      <c r="AU54" s="88">
        <v>0.25528292700460409</v>
      </c>
      <c r="AV54" s="88">
        <v>0.30633951240552487</v>
      </c>
      <c r="AW54" s="88">
        <v>0.40845268320736655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18.568000000000001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9.6905399090947704</v>
      </c>
      <c r="M55" s="81">
        <f t="shared" si="6"/>
        <v>15.817330157205269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9.6905399090947704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0.35739609780644571</v>
      </c>
      <c r="AF55" s="88">
        <v>0.40845268320736655</v>
      </c>
      <c r="AG55" s="88">
        <v>0.40845268320736655</v>
      </c>
      <c r="AH55" s="88">
        <v>0.30633951240552487</v>
      </c>
      <c r="AI55" s="88">
        <v>0.30633951240552487</v>
      </c>
      <c r="AJ55" s="88">
        <v>0.25528292700460409</v>
      </c>
      <c r="AK55" s="88">
        <v>1.123244878820258</v>
      </c>
      <c r="AL55" s="88">
        <v>1.0211317080184164</v>
      </c>
      <c r="AM55" s="88">
        <v>0.61267902481104974</v>
      </c>
      <c r="AN55" s="88">
        <v>0.45950926860828734</v>
      </c>
      <c r="AO55" s="88">
        <v>0.61267902481104974</v>
      </c>
      <c r="AP55" s="88">
        <v>0.51056585400920818</v>
      </c>
      <c r="AQ55" s="88">
        <v>0.40845268320736655</v>
      </c>
      <c r="AR55" s="88">
        <v>0.30633951240552487</v>
      </c>
      <c r="AS55" s="88">
        <v>0.30633951240552487</v>
      </c>
      <c r="AT55" s="88">
        <v>0.53098848816957656</v>
      </c>
      <c r="AU55" s="88">
        <v>0.25528292700460409</v>
      </c>
      <c r="AV55" s="88">
        <v>0.30633951240552487</v>
      </c>
      <c r="AW55" s="88">
        <v>0.40845268320736655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18.931999999999999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9.6905399090947704</v>
      </c>
      <c r="M56" s="81">
        <f t="shared" si="6"/>
        <v>15.817330157205269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9.6905399090947704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0.35739609780644571</v>
      </c>
      <c r="AF56" s="88">
        <v>0.40845268320736655</v>
      </c>
      <c r="AG56" s="88">
        <v>0.40845268320736655</v>
      </c>
      <c r="AH56" s="88">
        <v>0.30633951240552487</v>
      </c>
      <c r="AI56" s="88">
        <v>0.30633951240552487</v>
      </c>
      <c r="AJ56" s="88">
        <v>0.25528292700460409</v>
      </c>
      <c r="AK56" s="88">
        <v>1.123244878820258</v>
      </c>
      <c r="AL56" s="88">
        <v>1.0211317080184164</v>
      </c>
      <c r="AM56" s="88">
        <v>0.61267902481104974</v>
      </c>
      <c r="AN56" s="88">
        <v>0.45950926860828734</v>
      </c>
      <c r="AO56" s="88">
        <v>0.61267902481104974</v>
      </c>
      <c r="AP56" s="88">
        <v>0.51056585400920818</v>
      </c>
      <c r="AQ56" s="88">
        <v>0.40845268320736655</v>
      </c>
      <c r="AR56" s="88">
        <v>0.30633951240552487</v>
      </c>
      <c r="AS56" s="88">
        <v>0.30633951240552487</v>
      </c>
      <c r="AT56" s="88">
        <v>0.53098848816957656</v>
      </c>
      <c r="AU56" s="88">
        <v>0.25528292700460409</v>
      </c>
      <c r="AV56" s="88">
        <v>0.30633951240552487</v>
      </c>
      <c r="AW56" s="88">
        <v>0.40845268320736655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19.047999999999998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9.6905399090947704</v>
      </c>
      <c r="M57" s="81">
        <f t="shared" si="6"/>
        <v>15.817330157205269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9.6905399090947704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0.35739609780644571</v>
      </c>
      <c r="AF57" s="88">
        <v>0.40845268320736655</v>
      </c>
      <c r="AG57" s="88">
        <v>0.40845268320736655</v>
      </c>
      <c r="AH57" s="88">
        <v>0.30633951240552487</v>
      </c>
      <c r="AI57" s="88">
        <v>0.30633951240552487</v>
      </c>
      <c r="AJ57" s="88">
        <v>0.25528292700460409</v>
      </c>
      <c r="AK57" s="88">
        <v>1.123244878820258</v>
      </c>
      <c r="AL57" s="88">
        <v>1.0211317080184164</v>
      </c>
      <c r="AM57" s="88">
        <v>0.61267902481104974</v>
      </c>
      <c r="AN57" s="88">
        <v>0.45950926860828734</v>
      </c>
      <c r="AO57" s="88">
        <v>0.61267902481104974</v>
      </c>
      <c r="AP57" s="88">
        <v>0.51056585400920818</v>
      </c>
      <c r="AQ57" s="88">
        <v>0.40845268320736655</v>
      </c>
      <c r="AR57" s="88">
        <v>0.30633951240552487</v>
      </c>
      <c r="AS57" s="88">
        <v>0.30633951240552487</v>
      </c>
      <c r="AT57" s="88">
        <v>0.53098848816957656</v>
      </c>
      <c r="AU57" s="88">
        <v>0.25528292700460409</v>
      </c>
      <c r="AV57" s="88">
        <v>0.30633951240552487</v>
      </c>
      <c r="AW57" s="88">
        <v>0.40845268320736655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19.103999999999999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9.6905399090947704</v>
      </c>
      <c r="M58" s="81">
        <f t="shared" si="6"/>
        <v>15.817330157205269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9.6905399090947704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0.35739609780644571</v>
      </c>
      <c r="AF58" s="88">
        <v>0.40845268320736655</v>
      </c>
      <c r="AG58" s="88">
        <v>0.40845268320736655</v>
      </c>
      <c r="AH58" s="88">
        <v>0.30633951240552487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0.25528292700460409</v>
      </c>
      <c r="AV58" s="88">
        <v>0.30633951240552487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18.584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9.6905399090947704</v>
      </c>
      <c r="M59" s="81">
        <f t="shared" si="6"/>
        <v>15.817330157205269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9.6905399090947704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0.35739609780644571</v>
      </c>
      <c r="AF59" s="88">
        <v>0.40845268320736655</v>
      </c>
      <c r="AG59" s="88">
        <v>0.40845268320736655</v>
      </c>
      <c r="AH59" s="88">
        <v>0.30633951240552487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0.25528292700460409</v>
      </c>
      <c r="AV59" s="88">
        <v>0.30633951240552487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18.568000000000001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9.6905399090947704</v>
      </c>
      <c r="M60" s="81">
        <f t="shared" si="6"/>
        <v>15.817330157205269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9.6905399090947704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0.35739609780644571</v>
      </c>
      <c r="AF60" s="88">
        <v>0.40845268320736655</v>
      </c>
      <c r="AG60" s="88">
        <v>0.40845268320736655</v>
      </c>
      <c r="AH60" s="88">
        <v>0.30633951240552487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0.25528292700460409</v>
      </c>
      <c r="AV60" s="88">
        <v>0.30633951240552487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18.872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9.6905399090947704</v>
      </c>
      <c r="M61" s="81">
        <f t="shared" si="6"/>
        <v>15.817330157205269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9.6905399090947704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0.35739609780644571</v>
      </c>
      <c r="AF61" s="88">
        <v>0.40845268320736655</v>
      </c>
      <c r="AG61" s="88">
        <v>0.40845268320736655</v>
      </c>
      <c r="AH61" s="88">
        <v>0.30633951240552487</v>
      </c>
      <c r="AI61" s="88">
        <v>0.30633951240552487</v>
      </c>
      <c r="AJ61" s="88">
        <v>0.25528292700460409</v>
      </c>
      <c r="AK61" s="88">
        <v>1.123244878820258</v>
      </c>
      <c r="AL61" s="88">
        <v>1.0211317080184164</v>
      </c>
      <c r="AM61" s="88">
        <v>0.61267902481104974</v>
      </c>
      <c r="AN61" s="88">
        <v>0.45950926860828734</v>
      </c>
      <c r="AO61" s="88">
        <v>0.61267902481104974</v>
      </c>
      <c r="AP61" s="88">
        <v>0.51056585400920818</v>
      </c>
      <c r="AQ61" s="88">
        <v>0.40845268320736655</v>
      </c>
      <c r="AR61" s="88">
        <v>0.30633951240552487</v>
      </c>
      <c r="AS61" s="88">
        <v>0.30633951240552487</v>
      </c>
      <c r="AT61" s="88">
        <v>0.53098848816957656</v>
      </c>
      <c r="AU61" s="88">
        <v>0.25528292700460409</v>
      </c>
      <c r="AV61" s="88">
        <v>0.30633951240552487</v>
      </c>
      <c r="AW61" s="88">
        <v>0.40845268320736655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18.931999999999999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9.6905399090947704</v>
      </c>
      <c r="M62" s="81">
        <f t="shared" si="6"/>
        <v>15.817330157205269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9.6905399090947704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0.35739609780644571</v>
      </c>
      <c r="AF62" s="88">
        <v>0.40845268320736655</v>
      </c>
      <c r="AG62" s="88">
        <v>0.40845268320736655</v>
      </c>
      <c r="AH62" s="88">
        <v>0.30633951240552487</v>
      </c>
      <c r="AI62" s="88">
        <v>0.30633951240552487</v>
      </c>
      <c r="AJ62" s="88">
        <v>0.25528292700460409</v>
      </c>
      <c r="AK62" s="88">
        <v>1.123244878820258</v>
      </c>
      <c r="AL62" s="88">
        <v>1.0211317080184164</v>
      </c>
      <c r="AM62" s="88">
        <v>0.61267902481104974</v>
      </c>
      <c r="AN62" s="88">
        <v>0.45950926860828734</v>
      </c>
      <c r="AO62" s="88">
        <v>0.61267902481104974</v>
      </c>
      <c r="AP62" s="88">
        <v>0.51056585400920818</v>
      </c>
      <c r="AQ62" s="88">
        <v>0.40845268320736655</v>
      </c>
      <c r="AR62" s="88">
        <v>0.30633951240552487</v>
      </c>
      <c r="AS62" s="88">
        <v>0.30633951240552487</v>
      </c>
      <c r="AT62" s="88">
        <v>0.53098848816957656</v>
      </c>
      <c r="AU62" s="88">
        <v>0.25528292700460409</v>
      </c>
      <c r="AV62" s="88">
        <v>0.30633951240552487</v>
      </c>
      <c r="AW62" s="88">
        <v>0.40845268320736655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18.507999999999999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9.6905399090947704</v>
      </c>
      <c r="M63" s="81">
        <f t="shared" si="6"/>
        <v>15.817330157205269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9.6905399090947704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0.35739609780644571</v>
      </c>
      <c r="AF63" s="88">
        <v>0.40845268320736655</v>
      </c>
      <c r="AG63" s="88">
        <v>0.40845268320736655</v>
      </c>
      <c r="AH63" s="88">
        <v>0.30633951240552487</v>
      </c>
      <c r="AI63" s="88">
        <v>0.30633951240552487</v>
      </c>
      <c r="AJ63" s="88">
        <v>0.25528292700460409</v>
      </c>
      <c r="AK63" s="88">
        <v>1.123244878820258</v>
      </c>
      <c r="AL63" s="88">
        <v>1.0211317080184164</v>
      </c>
      <c r="AM63" s="88">
        <v>0.61267902481104974</v>
      </c>
      <c r="AN63" s="88">
        <v>0.45950926860828734</v>
      </c>
      <c r="AO63" s="88">
        <v>0.61267902481104974</v>
      </c>
      <c r="AP63" s="88">
        <v>0.51056585400920818</v>
      </c>
      <c r="AQ63" s="88">
        <v>0.40845268320736655</v>
      </c>
      <c r="AR63" s="88">
        <v>0.30633951240552487</v>
      </c>
      <c r="AS63" s="88">
        <v>0.30633951240552487</v>
      </c>
      <c r="AT63" s="88">
        <v>0.53098848816957656</v>
      </c>
      <c r="AU63" s="88">
        <v>0.25528292700460409</v>
      </c>
      <c r="AV63" s="88">
        <v>0.30633951240552487</v>
      </c>
      <c r="AW63" s="88">
        <v>0.40845268320736655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18.776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9.6905399090947704</v>
      </c>
      <c r="M64" s="81">
        <f t="shared" si="6"/>
        <v>15.817330157205269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9.6905399090947704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0.35739609780644571</v>
      </c>
      <c r="AF64" s="88">
        <v>0.40845268320736655</v>
      </c>
      <c r="AG64" s="88">
        <v>0.40845268320736655</v>
      </c>
      <c r="AH64" s="88">
        <v>0.30633951240552487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0.25528292700460409</v>
      </c>
      <c r="AV64" s="88">
        <v>0.30633951240552487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18.391999999999999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9.6905399090947704</v>
      </c>
      <c r="M65" s="81">
        <f t="shared" si="6"/>
        <v>15.817330157205269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9.6905399090947704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0.35739609780644571</v>
      </c>
      <c r="AF65" s="88">
        <v>0.40845268320736655</v>
      </c>
      <c r="AG65" s="88">
        <v>0.40845268320736655</v>
      </c>
      <c r="AH65" s="88">
        <v>0.30633951240552487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0.25528292700460409</v>
      </c>
      <c r="AV65" s="88">
        <v>0.30633951240552487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18.760000000000002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9.6905399090947704</v>
      </c>
      <c r="M66" s="81">
        <f t="shared" si="6"/>
        <v>15.817330157205269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9.6905399090947704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0.35739609780644571</v>
      </c>
      <c r="AF66" s="88">
        <v>0.40845268320736655</v>
      </c>
      <c r="AG66" s="88">
        <v>0.40845268320736655</v>
      </c>
      <c r="AH66" s="88">
        <v>0.30633951240552487</v>
      </c>
      <c r="AI66" s="88">
        <v>0.30633951240552487</v>
      </c>
      <c r="AJ66" s="88">
        <v>0.25528292700460409</v>
      </c>
      <c r="AK66" s="88">
        <v>1.123244878820258</v>
      </c>
      <c r="AL66" s="88">
        <v>1.0211317080184164</v>
      </c>
      <c r="AM66" s="88">
        <v>0.61267902481104974</v>
      </c>
      <c r="AN66" s="88">
        <v>0.45950926860828734</v>
      </c>
      <c r="AO66" s="88">
        <v>0.61267902481104974</v>
      </c>
      <c r="AP66" s="88">
        <v>0.51056585400920818</v>
      </c>
      <c r="AQ66" s="88">
        <v>0.40845268320736655</v>
      </c>
      <c r="AR66" s="88">
        <v>0.30633951240552487</v>
      </c>
      <c r="AS66" s="88">
        <v>0.30633951240552487</v>
      </c>
      <c r="AT66" s="88">
        <v>0.53098848816957656</v>
      </c>
      <c r="AU66" s="88">
        <v>0.25528292700460409</v>
      </c>
      <c r="AV66" s="88">
        <v>0.30633951240552487</v>
      </c>
      <c r="AW66" s="88">
        <v>0.40845268320736655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18.295999999999999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9.6905399090947704</v>
      </c>
      <c r="M67" s="81">
        <f t="shared" si="6"/>
        <v>15.817330157205269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9.6905399090947704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0.35739609780644571</v>
      </c>
      <c r="AF67" s="88">
        <v>0.40845268320736655</v>
      </c>
      <c r="AG67" s="88">
        <v>0.40845268320736655</v>
      </c>
      <c r="AH67" s="88">
        <v>0.30633951240552487</v>
      </c>
      <c r="AI67" s="88">
        <v>0.30633951240552487</v>
      </c>
      <c r="AJ67" s="88">
        <v>0.25528292700460409</v>
      </c>
      <c r="AK67" s="88">
        <v>1.123244878820258</v>
      </c>
      <c r="AL67" s="88">
        <v>1.0211317080184164</v>
      </c>
      <c r="AM67" s="88">
        <v>0.61267902481104974</v>
      </c>
      <c r="AN67" s="88">
        <v>0.45950926860828734</v>
      </c>
      <c r="AO67" s="88">
        <v>0.61267902481104974</v>
      </c>
      <c r="AP67" s="88">
        <v>0.51056585400920818</v>
      </c>
      <c r="AQ67" s="88">
        <v>0.40845268320736655</v>
      </c>
      <c r="AR67" s="88">
        <v>0.30633951240552487</v>
      </c>
      <c r="AS67" s="88">
        <v>0.30633951240552487</v>
      </c>
      <c r="AT67" s="88">
        <v>0.53098848816957656</v>
      </c>
      <c r="AU67" s="88">
        <v>0.25528292700460409</v>
      </c>
      <c r="AV67" s="88">
        <v>0.30633951240552487</v>
      </c>
      <c r="AW67" s="88">
        <v>0.40845268320736655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18.431999999999999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9.6905399090947704</v>
      </c>
      <c r="M68" s="81">
        <f t="shared" ref="M68:M98" si="19">K68+L68</f>
        <v>15.817330157205269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9.6905399090947704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0.35739609780644571</v>
      </c>
      <c r="AF68" s="88">
        <v>0.40845268320736655</v>
      </c>
      <c r="AG68" s="88">
        <v>0.40845268320736655</v>
      </c>
      <c r="AH68" s="88">
        <v>0.30633951240552487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0.25528292700460409</v>
      </c>
      <c r="AV68" s="88">
        <v>0.30633951240552487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18.68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9.6905399090947704</v>
      </c>
      <c r="M69" s="81">
        <f t="shared" si="19"/>
        <v>15.817330157205269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9.6905399090947704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0.35739609780644571</v>
      </c>
      <c r="AF69" s="88">
        <v>0.40845268320736655</v>
      </c>
      <c r="AG69" s="88">
        <v>0.40845268320736655</v>
      </c>
      <c r="AH69" s="88">
        <v>0.30633951240552487</v>
      </c>
      <c r="AI69" s="88">
        <v>0.30633951240552487</v>
      </c>
      <c r="AJ69" s="88">
        <v>0.25528292700460409</v>
      </c>
      <c r="AK69" s="88">
        <v>1.123244878820258</v>
      </c>
      <c r="AL69" s="88">
        <v>1.0211317080184164</v>
      </c>
      <c r="AM69" s="88">
        <v>0.61267902481104974</v>
      </c>
      <c r="AN69" s="88">
        <v>0.45950926860828734</v>
      </c>
      <c r="AO69" s="88">
        <v>0.61267902481104974</v>
      </c>
      <c r="AP69" s="88">
        <v>0.51056585400920818</v>
      </c>
      <c r="AQ69" s="88">
        <v>0.40845268320736655</v>
      </c>
      <c r="AR69" s="88">
        <v>0.30633951240552487</v>
      </c>
      <c r="AS69" s="88">
        <v>0.30633951240552487</v>
      </c>
      <c r="AT69" s="88">
        <v>0.53098848816957656</v>
      </c>
      <c r="AU69" s="88">
        <v>0.25528292700460409</v>
      </c>
      <c r="AV69" s="88">
        <v>0.30633951240552487</v>
      </c>
      <c r="AW69" s="88">
        <v>0.40845268320736655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18.795999999999999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9.6905399090947704</v>
      </c>
      <c r="M70" s="81">
        <f t="shared" si="19"/>
        <v>15.817330157205269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9.6905399090947704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0.35739609780644571</v>
      </c>
      <c r="AF70" s="88">
        <v>0.40845268320736655</v>
      </c>
      <c r="AG70" s="88">
        <v>0.40845268320736655</v>
      </c>
      <c r="AH70" s="88">
        <v>0.30633951240552487</v>
      </c>
      <c r="AI70" s="88">
        <v>0.30633951240552487</v>
      </c>
      <c r="AJ70" s="88">
        <v>0.25528292700460409</v>
      </c>
      <c r="AK70" s="88">
        <v>1.123244878820258</v>
      </c>
      <c r="AL70" s="88">
        <v>1.0211317080184164</v>
      </c>
      <c r="AM70" s="88">
        <v>0.61267902481104974</v>
      </c>
      <c r="AN70" s="88">
        <v>0.45950926860828734</v>
      </c>
      <c r="AO70" s="88">
        <v>0.61267902481104974</v>
      </c>
      <c r="AP70" s="88">
        <v>0.51056585400920818</v>
      </c>
      <c r="AQ70" s="88">
        <v>0.40845268320736655</v>
      </c>
      <c r="AR70" s="88">
        <v>0.30633951240552487</v>
      </c>
      <c r="AS70" s="88">
        <v>0.30633951240552487</v>
      </c>
      <c r="AT70" s="88">
        <v>0.53098848816957656</v>
      </c>
      <c r="AU70" s="88">
        <v>0.25528292700460409</v>
      </c>
      <c r="AV70" s="88">
        <v>0.30633951240552487</v>
      </c>
      <c r="AW70" s="88">
        <v>0.40845268320736655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18.068000000000001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9.6905399090947704</v>
      </c>
      <c r="M71" s="81">
        <f t="shared" si="19"/>
        <v>15.817330157205269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9.6905399090947704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0.35739609780644571</v>
      </c>
      <c r="AF71" s="88">
        <v>0.40845268320736655</v>
      </c>
      <c r="AG71" s="88">
        <v>0.40845268320736655</v>
      </c>
      <c r="AH71" s="88">
        <v>0.30633951240552487</v>
      </c>
      <c r="AI71" s="88">
        <v>0.30633951240552487</v>
      </c>
      <c r="AJ71" s="88">
        <v>0.25528292700460409</v>
      </c>
      <c r="AK71" s="88">
        <v>1.123244878820258</v>
      </c>
      <c r="AL71" s="88">
        <v>1.0211317080184164</v>
      </c>
      <c r="AM71" s="88">
        <v>0.61267902481104974</v>
      </c>
      <c r="AN71" s="88">
        <v>0.45950926860828734</v>
      </c>
      <c r="AO71" s="88">
        <v>0.61267902481104974</v>
      </c>
      <c r="AP71" s="88">
        <v>0.51056585400920818</v>
      </c>
      <c r="AQ71" s="88">
        <v>0.40845268320736655</v>
      </c>
      <c r="AR71" s="88">
        <v>0.30633951240552487</v>
      </c>
      <c r="AS71" s="88">
        <v>0.30633951240552487</v>
      </c>
      <c r="AT71" s="88">
        <v>0.53098848816957656</v>
      </c>
      <c r="AU71" s="88">
        <v>0.25528292700460409</v>
      </c>
      <c r="AV71" s="88">
        <v>0.30633951240552487</v>
      </c>
      <c r="AW71" s="88">
        <v>0.40845268320736655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17.896000000000001</v>
      </c>
      <c r="C72" s="23"/>
      <c r="D72" s="23"/>
      <c r="E72" s="23"/>
      <c r="F72" s="23"/>
      <c r="G72" s="23"/>
      <c r="H72" s="23"/>
      <c r="I72" s="23"/>
      <c r="J72" s="23">
        <v>6.1148063781321182</v>
      </c>
      <c r="K72" s="25">
        <f t="shared" si="17"/>
        <v>6.1148063781321182</v>
      </c>
      <c r="L72" s="24">
        <f t="shared" si="18"/>
        <v>9.6715854214123009</v>
      </c>
      <c r="M72" s="81">
        <f t="shared" si="19"/>
        <v>15.786391799544418</v>
      </c>
      <c r="O72" s="78">
        <f t="shared" si="20"/>
        <v>-6.1148063781321182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6.1148063781321182</v>
      </c>
      <c r="T72">
        <v>71</v>
      </c>
      <c r="U72" s="87">
        <f>IFERROR(-HLOOKUP($U$1,IEX!$W$2:$BH$98,T72,FALSE),0)</f>
        <v>0</v>
      </c>
      <c r="V72" s="88">
        <f t="shared" si="21"/>
        <v>9.6715854214123009</v>
      </c>
      <c r="W72" s="94"/>
      <c r="X72" s="88">
        <v>0</v>
      </c>
      <c r="Y72" s="88">
        <v>0.2547835990888383</v>
      </c>
      <c r="Z72" s="88">
        <v>0.30574031890660591</v>
      </c>
      <c r="AA72" s="88">
        <v>0.45861047835990892</v>
      </c>
      <c r="AB72" s="88">
        <v>1.0191343963553532</v>
      </c>
      <c r="AC72" s="88">
        <v>0.43822779043280186</v>
      </c>
      <c r="AD72" s="88">
        <v>0.41784510250569479</v>
      </c>
      <c r="AE72" s="88">
        <v>0.35669703872437358</v>
      </c>
      <c r="AF72" s="88">
        <v>0.40765375854214125</v>
      </c>
      <c r="AG72" s="88">
        <v>0.40765375854214125</v>
      </c>
      <c r="AH72" s="88">
        <v>0.30574031890660591</v>
      </c>
      <c r="AI72" s="88">
        <v>0.30574031890660591</v>
      </c>
      <c r="AJ72" s="88">
        <v>0.2547835990888383</v>
      </c>
      <c r="AK72" s="88">
        <v>1.1210478359908884</v>
      </c>
      <c r="AL72" s="88">
        <v>1.0191343963553532</v>
      </c>
      <c r="AM72" s="88">
        <v>0.61148063781321182</v>
      </c>
      <c r="AN72" s="88">
        <v>0.45861047835990892</v>
      </c>
      <c r="AO72" s="88">
        <v>0.61148063781321182</v>
      </c>
      <c r="AP72" s="88">
        <v>0.50956719817767659</v>
      </c>
      <c r="AQ72" s="88">
        <v>0.40765375854214125</v>
      </c>
      <c r="AR72" s="88">
        <v>0.30574031890660591</v>
      </c>
      <c r="AS72" s="88">
        <v>0.30574031890660591</v>
      </c>
      <c r="AT72" s="88">
        <v>0.52994988610478366</v>
      </c>
      <c r="AU72" s="88">
        <v>0.2547835990888383</v>
      </c>
      <c r="AV72" s="88">
        <v>0.30574031890660591</v>
      </c>
      <c r="AW72" s="88">
        <v>0.40765375854214125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18.431999999999999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9.6905399090947704</v>
      </c>
      <c r="M73" s="81">
        <f t="shared" si="19"/>
        <v>15.817330157205269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9.6905399090947704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0.35739609780644571</v>
      </c>
      <c r="AF73" s="88">
        <v>0.40845268320736655</v>
      </c>
      <c r="AG73" s="88">
        <v>0.40845268320736655</v>
      </c>
      <c r="AH73" s="88">
        <v>0.30633951240552487</v>
      </c>
      <c r="AI73" s="88">
        <v>0.30633951240552487</v>
      </c>
      <c r="AJ73" s="88">
        <v>0.25528292700460409</v>
      </c>
      <c r="AK73" s="88">
        <v>1.123244878820258</v>
      </c>
      <c r="AL73" s="88">
        <v>1.0211317080184164</v>
      </c>
      <c r="AM73" s="88">
        <v>0.61267902481104974</v>
      </c>
      <c r="AN73" s="88">
        <v>0.45950926860828734</v>
      </c>
      <c r="AO73" s="88">
        <v>0.61267902481104974</v>
      </c>
      <c r="AP73" s="88">
        <v>0.51056585400920818</v>
      </c>
      <c r="AQ73" s="88">
        <v>0.40845268320736655</v>
      </c>
      <c r="AR73" s="88">
        <v>0.30633951240552487</v>
      </c>
      <c r="AS73" s="88">
        <v>0.30633951240552487</v>
      </c>
      <c r="AT73" s="88">
        <v>0.53098848816957656</v>
      </c>
      <c r="AU73" s="88">
        <v>0.25528292700460409</v>
      </c>
      <c r="AV73" s="88">
        <v>0.30633951240552487</v>
      </c>
      <c r="AW73" s="88">
        <v>0.40845268320736655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18.603999999999999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9.6905399090947704</v>
      </c>
      <c r="M74" s="81">
        <f t="shared" si="19"/>
        <v>15.817330157205269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9.6905399090947704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0.35739609780644571</v>
      </c>
      <c r="AF74" s="88">
        <v>0.40845268320736655</v>
      </c>
      <c r="AG74" s="88">
        <v>0.40845268320736655</v>
      </c>
      <c r="AH74" s="88">
        <v>0.30633951240552487</v>
      </c>
      <c r="AI74" s="88">
        <v>0.30633951240552487</v>
      </c>
      <c r="AJ74" s="88">
        <v>0.25528292700460409</v>
      </c>
      <c r="AK74" s="88">
        <v>1.123244878820258</v>
      </c>
      <c r="AL74" s="88">
        <v>1.0211317080184164</v>
      </c>
      <c r="AM74" s="88">
        <v>0.61267902481104974</v>
      </c>
      <c r="AN74" s="88">
        <v>0.45950926860828734</v>
      </c>
      <c r="AO74" s="88">
        <v>0.61267902481104974</v>
      </c>
      <c r="AP74" s="88">
        <v>0.51056585400920818</v>
      </c>
      <c r="AQ74" s="88">
        <v>0.40845268320736655</v>
      </c>
      <c r="AR74" s="88">
        <v>0.30633951240552487</v>
      </c>
      <c r="AS74" s="88">
        <v>0.30633951240552487</v>
      </c>
      <c r="AT74" s="88">
        <v>0.53098848816957656</v>
      </c>
      <c r="AU74" s="88">
        <v>0.25528292700460409</v>
      </c>
      <c r="AV74" s="88">
        <v>0.30633951240552487</v>
      </c>
      <c r="AW74" s="88">
        <v>0.40845268320736655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16.128</v>
      </c>
      <c r="C75" s="23"/>
      <c r="D75" s="23"/>
      <c r="E75" s="23"/>
      <c r="F75" s="23"/>
      <c r="G75" s="23"/>
      <c r="H75" s="23"/>
      <c r="I75" s="23"/>
      <c r="J75" s="23">
        <v>5.5107061503416856</v>
      </c>
      <c r="K75" s="25">
        <f t="shared" si="17"/>
        <v>5.5107061503416856</v>
      </c>
      <c r="L75" s="24">
        <f t="shared" si="18"/>
        <v>8.7161002277904309</v>
      </c>
      <c r="M75" s="81">
        <f t="shared" si="19"/>
        <v>14.226806378132117</v>
      </c>
      <c r="O75" s="78">
        <f t="shared" si="20"/>
        <v>-5.5107061503416856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5.5107061503416856</v>
      </c>
      <c r="T75">
        <v>74</v>
      </c>
      <c r="U75" s="87">
        <f>IFERROR(-HLOOKUP($U$1,IEX!$W$2:$BH$98,T75,FALSE),0)</f>
        <v>0</v>
      </c>
      <c r="V75" s="88">
        <f t="shared" si="21"/>
        <v>8.7161002277904309</v>
      </c>
      <c r="W75" s="94"/>
      <c r="X75" s="88">
        <v>0</v>
      </c>
      <c r="Y75" s="88">
        <v>0.22961275626423691</v>
      </c>
      <c r="Z75" s="88">
        <v>0.27553530751708422</v>
      </c>
      <c r="AA75" s="88">
        <v>0.41330296127562638</v>
      </c>
      <c r="AB75" s="88">
        <v>0.91845102505694765</v>
      </c>
      <c r="AC75" s="88">
        <v>0.3949339407744874</v>
      </c>
      <c r="AD75" s="88">
        <v>0.37656492027334854</v>
      </c>
      <c r="AE75" s="88">
        <v>0.32145785876993166</v>
      </c>
      <c r="AF75" s="88">
        <v>0.36738041002277905</v>
      </c>
      <c r="AG75" s="88">
        <v>0.36738041002277905</v>
      </c>
      <c r="AH75" s="88">
        <v>0.27553530751708422</v>
      </c>
      <c r="AI75" s="88">
        <v>0.27553530751708422</v>
      </c>
      <c r="AJ75" s="88">
        <v>0.22961275626423691</v>
      </c>
      <c r="AK75" s="88">
        <v>1.0102961275626425</v>
      </c>
      <c r="AL75" s="88">
        <v>0.91845102505694765</v>
      </c>
      <c r="AM75" s="88">
        <v>0.55107061503416843</v>
      </c>
      <c r="AN75" s="88">
        <v>0.41330296127562638</v>
      </c>
      <c r="AO75" s="88">
        <v>0.55107061503416843</v>
      </c>
      <c r="AP75" s="88">
        <v>0.45922551252847382</v>
      </c>
      <c r="AQ75" s="88">
        <v>0.36738041002277905</v>
      </c>
      <c r="AR75" s="88">
        <v>0.27553530751708422</v>
      </c>
      <c r="AS75" s="88">
        <v>0.27553530751708422</v>
      </c>
      <c r="AT75" s="88">
        <v>0.47759453302961274</v>
      </c>
      <c r="AU75" s="88">
        <v>0.22961275626423691</v>
      </c>
      <c r="AV75" s="88">
        <v>0.27553530751708422</v>
      </c>
      <c r="AW75" s="88">
        <v>0.36738041002277905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17.012</v>
      </c>
      <c r="C76" s="23"/>
      <c r="D76" s="23"/>
      <c r="E76" s="23"/>
      <c r="F76" s="23"/>
      <c r="G76" s="23"/>
      <c r="H76" s="23"/>
      <c r="I76" s="23"/>
      <c r="J76" s="23">
        <v>5.8127562642369019</v>
      </c>
      <c r="K76" s="25">
        <f t="shared" si="17"/>
        <v>5.8127562642369019</v>
      </c>
      <c r="L76" s="24">
        <f t="shared" si="18"/>
        <v>9.1938428246013668</v>
      </c>
      <c r="M76" s="81">
        <f t="shared" si="19"/>
        <v>15.006599088838268</v>
      </c>
      <c r="O76" s="78">
        <f t="shared" si="20"/>
        <v>-5.8127562642369019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5.8127562642369019</v>
      </c>
      <c r="T76">
        <v>75</v>
      </c>
      <c r="U76" s="87">
        <f>IFERROR(-HLOOKUP($U$1,IEX!$W$2:$BH$98,T76,FALSE),0)</f>
        <v>0</v>
      </c>
      <c r="V76" s="88">
        <f t="shared" si="21"/>
        <v>9.1938428246013668</v>
      </c>
      <c r="W76" s="94"/>
      <c r="X76" s="88">
        <v>0</v>
      </c>
      <c r="Y76" s="88">
        <v>0.24219817767653759</v>
      </c>
      <c r="Z76" s="88">
        <v>0.29063781321184512</v>
      </c>
      <c r="AA76" s="88">
        <v>0.43595671981776762</v>
      </c>
      <c r="AB76" s="88">
        <v>0.96879271070615036</v>
      </c>
      <c r="AC76" s="88">
        <v>0.41658086560364466</v>
      </c>
      <c r="AD76" s="88">
        <v>0.39720501138952163</v>
      </c>
      <c r="AE76" s="88">
        <v>0.33907744874715262</v>
      </c>
      <c r="AF76" s="88">
        <v>0.38751708428246018</v>
      </c>
      <c r="AG76" s="88">
        <v>0.38751708428246018</v>
      </c>
      <c r="AH76" s="88">
        <v>0.29063781321184512</v>
      </c>
      <c r="AI76" s="88">
        <v>0.29063781321184512</v>
      </c>
      <c r="AJ76" s="88">
        <v>0.24219817767653759</v>
      </c>
      <c r="AK76" s="88">
        <v>1.0656719817767653</v>
      </c>
      <c r="AL76" s="88">
        <v>0.96879271070615036</v>
      </c>
      <c r="AM76" s="88">
        <v>0.58127562642369024</v>
      </c>
      <c r="AN76" s="88">
        <v>0.43595671981776762</v>
      </c>
      <c r="AO76" s="88">
        <v>0.58127562642369024</v>
      </c>
      <c r="AP76" s="88">
        <v>0.48439635535307518</v>
      </c>
      <c r="AQ76" s="88">
        <v>0.38751708428246018</v>
      </c>
      <c r="AR76" s="88">
        <v>0.29063781321184512</v>
      </c>
      <c r="AS76" s="88">
        <v>0.29063781321184512</v>
      </c>
      <c r="AT76" s="88">
        <v>0.50377220956719826</v>
      </c>
      <c r="AU76" s="88">
        <v>0.24219817767653759</v>
      </c>
      <c r="AV76" s="88">
        <v>0.29063781321184512</v>
      </c>
      <c r="AW76" s="88">
        <v>0.38751708428246018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17.128</v>
      </c>
      <c r="C77" s="23"/>
      <c r="D77" s="23"/>
      <c r="E77" s="23"/>
      <c r="F77" s="23"/>
      <c r="G77" s="23"/>
      <c r="H77" s="23"/>
      <c r="I77" s="23"/>
      <c r="J77" s="23">
        <v>5.852391799544419</v>
      </c>
      <c r="K77" s="25">
        <f t="shared" si="17"/>
        <v>5.852391799544419</v>
      </c>
      <c r="L77" s="24">
        <f t="shared" si="18"/>
        <v>9.2565330296127559</v>
      </c>
      <c r="M77" s="81">
        <f t="shared" si="19"/>
        <v>15.108924829157175</v>
      </c>
      <c r="O77" s="78">
        <f t="shared" si="20"/>
        <v>-5.852391799544419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5.852391799544419</v>
      </c>
      <c r="T77">
        <v>76</v>
      </c>
      <c r="U77" s="87">
        <f>IFERROR(-HLOOKUP($U$1,IEX!$W$2:$BH$98,T77,FALSE),0)</f>
        <v>0</v>
      </c>
      <c r="V77" s="88">
        <f t="shared" si="21"/>
        <v>9.2565330296127559</v>
      </c>
      <c r="W77" s="94"/>
      <c r="X77" s="88">
        <v>0</v>
      </c>
      <c r="Y77" s="88">
        <v>0.24384965831435082</v>
      </c>
      <c r="Z77" s="88">
        <v>0.29261958997722093</v>
      </c>
      <c r="AA77" s="88">
        <v>0.43892938496583139</v>
      </c>
      <c r="AB77" s="88">
        <v>0.97539863325740328</v>
      </c>
      <c r="AC77" s="88">
        <v>0.41942141230068336</v>
      </c>
      <c r="AD77" s="88">
        <v>0.39991343963553527</v>
      </c>
      <c r="AE77" s="88">
        <v>0.34138952164009112</v>
      </c>
      <c r="AF77" s="88">
        <v>0.39015945330296126</v>
      </c>
      <c r="AG77" s="88">
        <v>0.39015945330296126</v>
      </c>
      <c r="AH77" s="88">
        <v>0.29261958997722093</v>
      </c>
      <c r="AI77" s="88">
        <v>0.29261958997722093</v>
      </c>
      <c r="AJ77" s="88">
        <v>0.24384965831435082</v>
      </c>
      <c r="AK77" s="88">
        <v>1.0729384965831437</v>
      </c>
      <c r="AL77" s="88">
        <v>0.97539863325740328</v>
      </c>
      <c r="AM77" s="88">
        <v>0.58523917995444186</v>
      </c>
      <c r="AN77" s="88">
        <v>0.43892938496583139</v>
      </c>
      <c r="AO77" s="88">
        <v>0.58523917995444186</v>
      </c>
      <c r="AP77" s="88">
        <v>0.48769931662870164</v>
      </c>
      <c r="AQ77" s="88">
        <v>0.39015945330296126</v>
      </c>
      <c r="AR77" s="88">
        <v>0.29261958997722093</v>
      </c>
      <c r="AS77" s="88">
        <v>0.29261958997722093</v>
      </c>
      <c r="AT77" s="88">
        <v>0.50720728929384962</v>
      </c>
      <c r="AU77" s="88">
        <v>0.24384965831435082</v>
      </c>
      <c r="AV77" s="88">
        <v>0.29261958997722093</v>
      </c>
      <c r="AW77" s="88">
        <v>0.39015945330296126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18.568000000000001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9.6905399090947704</v>
      </c>
      <c r="M78" s="81">
        <f t="shared" si="19"/>
        <v>15.817330157205269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9.6905399090947704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0.35739609780644571</v>
      </c>
      <c r="AF78" s="88">
        <v>0.40845268320736655</v>
      </c>
      <c r="AG78" s="88">
        <v>0.40845268320736655</v>
      </c>
      <c r="AH78" s="88">
        <v>0.30633951240552487</v>
      </c>
      <c r="AI78" s="88">
        <v>0.30633951240552487</v>
      </c>
      <c r="AJ78" s="88">
        <v>0.25528292700460409</v>
      </c>
      <c r="AK78" s="88">
        <v>1.123244878820258</v>
      </c>
      <c r="AL78" s="88">
        <v>1.0211317080184164</v>
      </c>
      <c r="AM78" s="88">
        <v>0.61267902481104974</v>
      </c>
      <c r="AN78" s="88">
        <v>0.45950926860828734</v>
      </c>
      <c r="AO78" s="88">
        <v>0.61267902481104974</v>
      </c>
      <c r="AP78" s="88">
        <v>0.51056585400920818</v>
      </c>
      <c r="AQ78" s="88">
        <v>0.40845268320736655</v>
      </c>
      <c r="AR78" s="88">
        <v>0.30633951240552487</v>
      </c>
      <c r="AS78" s="88">
        <v>0.30633951240552487</v>
      </c>
      <c r="AT78" s="88">
        <v>0.53098848816957656</v>
      </c>
      <c r="AU78" s="88">
        <v>0.25528292700460409</v>
      </c>
      <c r="AV78" s="88">
        <v>0.30633951240552487</v>
      </c>
      <c r="AW78" s="88">
        <v>0.40845268320736655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17.239999999999998</v>
      </c>
      <c r="C79" s="23"/>
      <c r="D79" s="23"/>
      <c r="E79" s="23"/>
      <c r="F79" s="23"/>
      <c r="G79" s="23"/>
      <c r="H79" s="23"/>
      <c r="I79" s="23"/>
      <c r="J79" s="23">
        <v>5.8906605922551245</v>
      </c>
      <c r="K79" s="25">
        <f t="shared" si="17"/>
        <v>5.8906605922551245</v>
      </c>
      <c r="L79" s="24">
        <f t="shared" si="18"/>
        <v>9.3170615034168556</v>
      </c>
      <c r="M79" s="81">
        <f t="shared" si="19"/>
        <v>15.207722095671979</v>
      </c>
      <c r="O79" s="78">
        <f t="shared" si="20"/>
        <v>-5.8906605922551245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5.8906605922551245</v>
      </c>
      <c r="T79">
        <v>78</v>
      </c>
      <c r="U79" s="87">
        <f>IFERROR(-HLOOKUP($U$1,IEX!$W$2:$BH$98,T79,FALSE),0)</f>
        <v>0</v>
      </c>
      <c r="V79" s="88">
        <f t="shared" si="21"/>
        <v>9.3170615034168556</v>
      </c>
      <c r="W79" s="94"/>
      <c r="X79" s="88">
        <v>0</v>
      </c>
      <c r="Y79" s="88">
        <v>0.24544419134396353</v>
      </c>
      <c r="Z79" s="88">
        <v>0.29453302961275624</v>
      </c>
      <c r="AA79" s="88">
        <v>0.44179954441913438</v>
      </c>
      <c r="AB79" s="88">
        <v>0.98177676537585412</v>
      </c>
      <c r="AC79" s="88">
        <v>0.42216400911161722</v>
      </c>
      <c r="AD79" s="88">
        <v>0.40252847380410017</v>
      </c>
      <c r="AE79" s="88">
        <v>0.34362186788154897</v>
      </c>
      <c r="AF79" s="88">
        <v>0.3927107061503417</v>
      </c>
      <c r="AG79" s="88">
        <v>0.3927107061503417</v>
      </c>
      <c r="AH79" s="88">
        <v>0.29453302961275624</v>
      </c>
      <c r="AI79" s="88">
        <v>0.29453302961275624</v>
      </c>
      <c r="AJ79" s="88">
        <v>0.24544419134396353</v>
      </c>
      <c r="AK79" s="88">
        <v>1.0799544419134395</v>
      </c>
      <c r="AL79" s="88">
        <v>0.98177676537585412</v>
      </c>
      <c r="AM79" s="88">
        <v>0.58906605922551247</v>
      </c>
      <c r="AN79" s="88">
        <v>0.44179954441913438</v>
      </c>
      <c r="AO79" s="88">
        <v>0.58906605922551247</v>
      </c>
      <c r="AP79" s="88">
        <v>0.49088838268792706</v>
      </c>
      <c r="AQ79" s="88">
        <v>0.3927107061503417</v>
      </c>
      <c r="AR79" s="88">
        <v>0.29453302961275624</v>
      </c>
      <c r="AS79" s="88">
        <v>0.29453302961275624</v>
      </c>
      <c r="AT79" s="88">
        <v>0.51052391799544417</v>
      </c>
      <c r="AU79" s="88">
        <v>0.24544419134396353</v>
      </c>
      <c r="AV79" s="88">
        <v>0.29453302961275624</v>
      </c>
      <c r="AW79" s="88">
        <v>0.3927107061503417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16.472000000000001</v>
      </c>
      <c r="C80" s="23"/>
      <c r="D80" s="23"/>
      <c r="E80" s="23"/>
      <c r="F80" s="23"/>
      <c r="G80" s="23"/>
      <c r="H80" s="23"/>
      <c r="I80" s="23"/>
      <c r="J80" s="23">
        <v>5.6282460136674262</v>
      </c>
      <c r="K80" s="25">
        <f t="shared" si="17"/>
        <v>5.6282460136674262</v>
      </c>
      <c r="L80" s="24">
        <f t="shared" si="18"/>
        <v>8.9020091116173123</v>
      </c>
      <c r="M80" s="81">
        <f t="shared" si="19"/>
        <v>14.530255125284739</v>
      </c>
      <c r="O80" s="78">
        <f t="shared" si="20"/>
        <v>-5.6282460136674262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5.6282460136674262</v>
      </c>
      <c r="T80">
        <v>79</v>
      </c>
      <c r="U80" s="87">
        <f>IFERROR(-HLOOKUP($U$1,IEX!$W$2:$BH$98,T80,FALSE),0)</f>
        <v>0</v>
      </c>
      <c r="V80" s="88">
        <f t="shared" si="21"/>
        <v>8.9020091116173123</v>
      </c>
      <c r="W80" s="94"/>
      <c r="X80" s="88">
        <v>0</v>
      </c>
      <c r="Y80" s="88">
        <v>0.23451025056947611</v>
      </c>
      <c r="Z80" s="88">
        <v>0.28141230068337125</v>
      </c>
      <c r="AA80" s="88">
        <v>0.42211845102505696</v>
      </c>
      <c r="AB80" s="88">
        <v>0.93804100227790443</v>
      </c>
      <c r="AC80" s="88">
        <v>0.40335763097949884</v>
      </c>
      <c r="AD80" s="88">
        <v>0.38459681093394077</v>
      </c>
      <c r="AE80" s="88">
        <v>0.32831435079726651</v>
      </c>
      <c r="AF80" s="88">
        <v>0.37521640091116176</v>
      </c>
      <c r="AG80" s="88">
        <v>0.37521640091116176</v>
      </c>
      <c r="AH80" s="88">
        <v>0.28141230068337125</v>
      </c>
      <c r="AI80" s="88">
        <v>0.28141230068337125</v>
      </c>
      <c r="AJ80" s="88">
        <v>0.23451025056947611</v>
      </c>
      <c r="AK80" s="88">
        <v>1.0318451025056949</v>
      </c>
      <c r="AL80" s="88">
        <v>0.93804100227790443</v>
      </c>
      <c r="AM80" s="88">
        <v>0.56282460136674251</v>
      </c>
      <c r="AN80" s="88">
        <v>0.42211845102505696</v>
      </c>
      <c r="AO80" s="88">
        <v>0.56282460136674251</v>
      </c>
      <c r="AP80" s="88">
        <v>0.46902050113895222</v>
      </c>
      <c r="AQ80" s="88">
        <v>0.37521640091116176</v>
      </c>
      <c r="AR80" s="88">
        <v>0.28141230068337125</v>
      </c>
      <c r="AS80" s="88">
        <v>0.28141230068337125</v>
      </c>
      <c r="AT80" s="88">
        <v>0.4877813211845104</v>
      </c>
      <c r="AU80" s="88">
        <v>0.23451025056947611</v>
      </c>
      <c r="AV80" s="88">
        <v>0.28141230068337125</v>
      </c>
      <c r="AW80" s="88">
        <v>0.37521640091116176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17.684000000000001</v>
      </c>
      <c r="C81" s="23"/>
      <c r="D81" s="23"/>
      <c r="E81" s="23"/>
      <c r="F81" s="23"/>
      <c r="G81" s="23"/>
      <c r="H81" s="23"/>
      <c r="I81" s="23"/>
      <c r="J81" s="23">
        <v>6.0423690205011393</v>
      </c>
      <c r="K81" s="25">
        <f t="shared" si="17"/>
        <v>6.0423690205011393</v>
      </c>
      <c r="L81" s="24">
        <f t="shared" si="18"/>
        <v>9.5570136674259665</v>
      </c>
      <c r="M81" s="81">
        <f t="shared" si="19"/>
        <v>15.599382687927106</v>
      </c>
      <c r="O81" s="78">
        <f t="shared" si="20"/>
        <v>-6.0423690205011393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6.0423690205011393</v>
      </c>
      <c r="T81">
        <v>80</v>
      </c>
      <c r="U81" s="87">
        <f>IFERROR(-HLOOKUP($U$1,IEX!$W$2:$BH$98,T81,FALSE),0)</f>
        <v>0</v>
      </c>
      <c r="V81" s="88">
        <f t="shared" si="21"/>
        <v>9.5570136674259665</v>
      </c>
      <c r="W81" s="94"/>
      <c r="X81" s="88">
        <v>0</v>
      </c>
      <c r="Y81" s="88">
        <v>0.25176537585421416</v>
      </c>
      <c r="Z81" s="88">
        <v>0.30211845102505691</v>
      </c>
      <c r="AA81" s="88">
        <v>0.45317767653758539</v>
      </c>
      <c r="AB81" s="88">
        <v>1.0070615034168566</v>
      </c>
      <c r="AC81" s="88">
        <v>0.43303644646924827</v>
      </c>
      <c r="AD81" s="88">
        <v>0.41289521640091115</v>
      </c>
      <c r="AE81" s="88">
        <v>0.35247152619589978</v>
      </c>
      <c r="AF81" s="88">
        <v>0.40282460136674264</v>
      </c>
      <c r="AG81" s="88">
        <v>0.40282460136674264</v>
      </c>
      <c r="AH81" s="88">
        <v>0.30211845102505691</v>
      </c>
      <c r="AI81" s="88">
        <v>0.30211845102505691</v>
      </c>
      <c r="AJ81" s="88">
        <v>0.25176537585421416</v>
      </c>
      <c r="AK81" s="88">
        <v>1.1077676537585421</v>
      </c>
      <c r="AL81" s="88">
        <v>1.0070615034168566</v>
      </c>
      <c r="AM81" s="88">
        <v>0.60423690205011382</v>
      </c>
      <c r="AN81" s="88">
        <v>0.45317767653758539</v>
      </c>
      <c r="AO81" s="88">
        <v>0.60423690205011382</v>
      </c>
      <c r="AP81" s="88">
        <v>0.50353075170842831</v>
      </c>
      <c r="AQ81" s="88">
        <v>0.40282460136674264</v>
      </c>
      <c r="AR81" s="88">
        <v>0.30211845102505691</v>
      </c>
      <c r="AS81" s="88">
        <v>0.30211845102505691</v>
      </c>
      <c r="AT81" s="88">
        <v>0.52367198177676544</v>
      </c>
      <c r="AU81" s="88">
        <v>0.25176537585421416</v>
      </c>
      <c r="AV81" s="88">
        <v>0.30211845102505691</v>
      </c>
      <c r="AW81" s="88">
        <v>0.40282460136674264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19.007999999999999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9.6905399090947704</v>
      </c>
      <c r="M82" s="81">
        <f t="shared" si="19"/>
        <v>15.817330157205269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9.6905399090947704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0.35739609780644571</v>
      </c>
      <c r="AF82" s="88">
        <v>0.40845268320736655</v>
      </c>
      <c r="AG82" s="88">
        <v>0.40845268320736655</v>
      </c>
      <c r="AH82" s="88">
        <v>0.30633951240552487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0.25528292700460409</v>
      </c>
      <c r="AV82" s="88">
        <v>0.30633951240552487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18.891999999999999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9.6905399090947704</v>
      </c>
      <c r="M83" s="81">
        <f t="shared" si="19"/>
        <v>15.817330157205269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9.6905399090947704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0.35739609780644571</v>
      </c>
      <c r="AF83" s="88">
        <v>0.40845268320736655</v>
      </c>
      <c r="AG83" s="88">
        <v>0.40845268320736655</v>
      </c>
      <c r="AH83" s="88">
        <v>0.30633951240552487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0.25528292700460409</v>
      </c>
      <c r="AV83" s="88">
        <v>0.30633951240552487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18.047999999999998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9.6905399090947704</v>
      </c>
      <c r="M84" s="81">
        <f t="shared" si="19"/>
        <v>15.817330157205269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9.6905399090947704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0.35739609780644571</v>
      </c>
      <c r="AF84" s="88">
        <v>0.40845268320736655</v>
      </c>
      <c r="AG84" s="88">
        <v>0.40845268320736655</v>
      </c>
      <c r="AH84" s="88">
        <v>0.30633951240552487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0.25528292700460409</v>
      </c>
      <c r="AV84" s="88">
        <v>0.30633951240552487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17.472000000000001</v>
      </c>
      <c r="C85" s="23"/>
      <c r="D85" s="23"/>
      <c r="E85" s="23"/>
      <c r="F85" s="23"/>
      <c r="G85" s="23"/>
      <c r="H85" s="23"/>
      <c r="I85" s="23"/>
      <c r="J85" s="23">
        <v>5.9699316628701595</v>
      </c>
      <c r="K85" s="25">
        <f t="shared" si="17"/>
        <v>5.9699316628701595</v>
      </c>
      <c r="L85" s="24">
        <f t="shared" si="18"/>
        <v>9.4424419134396338</v>
      </c>
      <c r="M85" s="81">
        <f t="shared" si="19"/>
        <v>15.412373576309793</v>
      </c>
      <c r="O85" s="78">
        <f t="shared" si="20"/>
        <v>-5.9699316628701595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5.9699316628701595</v>
      </c>
      <c r="T85">
        <v>84</v>
      </c>
      <c r="U85" s="87">
        <f>IFERROR(-HLOOKUP($U$1,IEX!$W$2:$BH$98,T85,FALSE),0)</f>
        <v>0</v>
      </c>
      <c r="V85" s="88">
        <f t="shared" si="21"/>
        <v>9.4424419134396338</v>
      </c>
      <c r="W85" s="94"/>
      <c r="X85" s="88">
        <v>0</v>
      </c>
      <c r="Y85" s="88">
        <v>0.24874715261959002</v>
      </c>
      <c r="Z85" s="88">
        <v>0.29849658314350797</v>
      </c>
      <c r="AA85" s="88">
        <v>0.44774487471526203</v>
      </c>
      <c r="AB85" s="88">
        <v>0.99498861047836007</v>
      </c>
      <c r="AC85" s="88">
        <v>0.4278451025056948</v>
      </c>
      <c r="AD85" s="88">
        <v>0.40794533029612756</v>
      </c>
      <c r="AE85" s="88">
        <v>0.34824601366742597</v>
      </c>
      <c r="AF85" s="88">
        <v>0.39799544419134397</v>
      </c>
      <c r="AG85" s="88">
        <v>0.39799544419134397</v>
      </c>
      <c r="AH85" s="88">
        <v>0.29849658314350797</v>
      </c>
      <c r="AI85" s="88">
        <v>0.29849658314350797</v>
      </c>
      <c r="AJ85" s="88">
        <v>0.24874715261959002</v>
      </c>
      <c r="AK85" s="88">
        <v>1.0944874715261961</v>
      </c>
      <c r="AL85" s="88">
        <v>0.99498861047836007</v>
      </c>
      <c r="AM85" s="88">
        <v>0.59699316628701593</v>
      </c>
      <c r="AN85" s="88">
        <v>0.44774487471526203</v>
      </c>
      <c r="AO85" s="88">
        <v>0.59699316628701593</v>
      </c>
      <c r="AP85" s="88">
        <v>0.49749430523918003</v>
      </c>
      <c r="AQ85" s="88">
        <v>0.39799544419134397</v>
      </c>
      <c r="AR85" s="88">
        <v>0.29849658314350797</v>
      </c>
      <c r="AS85" s="88">
        <v>0.29849658314350797</v>
      </c>
      <c r="AT85" s="88">
        <v>0.51739407744874732</v>
      </c>
      <c r="AU85" s="88">
        <v>0.24874715261959002</v>
      </c>
      <c r="AV85" s="88">
        <v>0.29849658314350797</v>
      </c>
      <c r="AW85" s="88">
        <v>0.39799544419134397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15.896000000000001</v>
      </c>
      <c r="C86" s="23"/>
      <c r="D86" s="23"/>
      <c r="E86" s="23"/>
      <c r="F86" s="23"/>
      <c r="G86" s="23"/>
      <c r="H86" s="23"/>
      <c r="I86" s="23"/>
      <c r="J86" s="23">
        <v>5.4314350797266515</v>
      </c>
      <c r="K86" s="25">
        <f t="shared" si="17"/>
        <v>5.4314350797266515</v>
      </c>
      <c r="L86" s="24">
        <f t="shared" si="18"/>
        <v>8.5907198177676563</v>
      </c>
      <c r="M86" s="81">
        <f t="shared" si="19"/>
        <v>14.022154897494307</v>
      </c>
      <c r="O86" s="78">
        <f t="shared" si="20"/>
        <v>-5.4314350797266515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5.4314350797266515</v>
      </c>
      <c r="T86">
        <v>85</v>
      </c>
      <c r="U86" s="87">
        <f>IFERROR(-HLOOKUP($U$1,IEX!$W$2:$BH$98,T86,FALSE),0)</f>
        <v>0</v>
      </c>
      <c r="V86" s="88">
        <f t="shared" si="21"/>
        <v>8.5907198177676563</v>
      </c>
      <c r="W86" s="94"/>
      <c r="X86" s="88">
        <v>0</v>
      </c>
      <c r="Y86" s="88">
        <v>0.22630979498861051</v>
      </c>
      <c r="Z86" s="88">
        <v>0.27157175398633254</v>
      </c>
      <c r="AA86" s="88">
        <v>0.4073576309794989</v>
      </c>
      <c r="AB86" s="88">
        <v>0.90523917995444203</v>
      </c>
      <c r="AC86" s="88">
        <v>0.38925284738040999</v>
      </c>
      <c r="AD86" s="88">
        <v>0.3711480637813212</v>
      </c>
      <c r="AE86" s="88">
        <v>0.31683371298405466</v>
      </c>
      <c r="AF86" s="88">
        <v>0.36209567198177678</v>
      </c>
      <c r="AG86" s="88">
        <v>0.36209567198177678</v>
      </c>
      <c r="AH86" s="88">
        <v>0.27157175398633254</v>
      </c>
      <c r="AI86" s="88">
        <v>0.27157175398633254</v>
      </c>
      <c r="AJ86" s="88">
        <v>0.22630979498861051</v>
      </c>
      <c r="AK86" s="88">
        <v>0.99576309794988604</v>
      </c>
      <c r="AL86" s="88">
        <v>0.90523917995444203</v>
      </c>
      <c r="AM86" s="88">
        <v>0.54314350797266508</v>
      </c>
      <c r="AN86" s="88">
        <v>0.4073576309794989</v>
      </c>
      <c r="AO86" s="88">
        <v>0.54314350797266508</v>
      </c>
      <c r="AP86" s="88">
        <v>0.45261958997722102</v>
      </c>
      <c r="AQ86" s="88">
        <v>0.36209567198177678</v>
      </c>
      <c r="AR86" s="88">
        <v>0.27157175398633254</v>
      </c>
      <c r="AS86" s="88">
        <v>0.27157175398633254</v>
      </c>
      <c r="AT86" s="88">
        <v>0.47072437357630981</v>
      </c>
      <c r="AU86" s="88">
        <v>0.22630979498861051</v>
      </c>
      <c r="AV86" s="88">
        <v>0.27157175398633254</v>
      </c>
      <c r="AW86" s="88">
        <v>0.36209567198177678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18.411999999999999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9.6905399090947704</v>
      </c>
      <c r="M87" s="81">
        <f t="shared" si="19"/>
        <v>15.817330157205269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9.6905399090947704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0.35739609780644571</v>
      </c>
      <c r="AF87" s="88">
        <v>0.40845268320736655</v>
      </c>
      <c r="AG87" s="88">
        <v>0.40845268320736655</v>
      </c>
      <c r="AH87" s="88">
        <v>0.30633951240552487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0.25528292700460409</v>
      </c>
      <c r="AV87" s="88">
        <v>0.30633951240552487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18.664000000000001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9.6905399090947704</v>
      </c>
      <c r="M88" s="81">
        <f t="shared" si="19"/>
        <v>15.817330157205269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9.6905399090947704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0.35739609780644571</v>
      </c>
      <c r="AF88" s="88">
        <v>0.40845268320736655</v>
      </c>
      <c r="AG88" s="88">
        <v>0.40845268320736655</v>
      </c>
      <c r="AH88" s="88">
        <v>0.30633951240552487</v>
      </c>
      <c r="AI88" s="88">
        <v>0.30633951240552487</v>
      </c>
      <c r="AJ88" s="88">
        <v>0.25528292700460409</v>
      </c>
      <c r="AK88" s="88">
        <v>1.123244878820258</v>
      </c>
      <c r="AL88" s="88">
        <v>1.0211317080184164</v>
      </c>
      <c r="AM88" s="88">
        <v>0.61267902481104974</v>
      </c>
      <c r="AN88" s="88">
        <v>0.45950926860828734</v>
      </c>
      <c r="AO88" s="88">
        <v>0.61267902481104974</v>
      </c>
      <c r="AP88" s="88">
        <v>0.51056585400920818</v>
      </c>
      <c r="AQ88" s="88">
        <v>0.40845268320736655</v>
      </c>
      <c r="AR88" s="88">
        <v>0.30633951240552487</v>
      </c>
      <c r="AS88" s="88">
        <v>0.30633951240552487</v>
      </c>
      <c r="AT88" s="88">
        <v>0.53098848816957656</v>
      </c>
      <c r="AU88" s="88">
        <v>0.25528292700460409</v>
      </c>
      <c r="AV88" s="88">
        <v>0.30633951240552487</v>
      </c>
      <c r="AW88" s="88">
        <v>0.40845268320736655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18.431999999999999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9.6905399090947704</v>
      </c>
      <c r="M89" s="81">
        <f t="shared" si="19"/>
        <v>15.817330157205269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9.6905399090947704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0.35739609780644571</v>
      </c>
      <c r="AF89" s="88">
        <v>0.40845268320736655</v>
      </c>
      <c r="AG89" s="88">
        <v>0.40845268320736655</v>
      </c>
      <c r="AH89" s="88">
        <v>0.30633951240552487</v>
      </c>
      <c r="AI89" s="88">
        <v>0.30633951240552487</v>
      </c>
      <c r="AJ89" s="88">
        <v>0.25528292700460409</v>
      </c>
      <c r="AK89" s="88">
        <v>1.123244878820258</v>
      </c>
      <c r="AL89" s="88">
        <v>1.0211317080184164</v>
      </c>
      <c r="AM89" s="88">
        <v>0.61267902481104974</v>
      </c>
      <c r="AN89" s="88">
        <v>0.45950926860828734</v>
      </c>
      <c r="AO89" s="88">
        <v>0.61267902481104974</v>
      </c>
      <c r="AP89" s="88">
        <v>0.51056585400920818</v>
      </c>
      <c r="AQ89" s="88">
        <v>0.40845268320736655</v>
      </c>
      <c r="AR89" s="88">
        <v>0.30633951240552487</v>
      </c>
      <c r="AS89" s="88">
        <v>0.30633951240552487</v>
      </c>
      <c r="AT89" s="88">
        <v>0.53098848816957656</v>
      </c>
      <c r="AU89" s="88">
        <v>0.25528292700460409</v>
      </c>
      <c r="AV89" s="88">
        <v>0.30633951240552487</v>
      </c>
      <c r="AW89" s="88">
        <v>0.40845268320736655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18.2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9.6905399090947704</v>
      </c>
      <c r="M90" s="81">
        <f t="shared" si="19"/>
        <v>15.817330157205269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9.6905399090947704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0.35739609780644571</v>
      </c>
      <c r="AF90" s="88">
        <v>0.40845268320736655</v>
      </c>
      <c r="AG90" s="88">
        <v>0.40845268320736655</v>
      </c>
      <c r="AH90" s="88">
        <v>0.30633951240552487</v>
      </c>
      <c r="AI90" s="88">
        <v>0.30633951240552487</v>
      </c>
      <c r="AJ90" s="88">
        <v>0.25528292700460409</v>
      </c>
      <c r="AK90" s="88">
        <v>1.123244878820258</v>
      </c>
      <c r="AL90" s="88">
        <v>1.0211317080184164</v>
      </c>
      <c r="AM90" s="88">
        <v>0.61267902481104974</v>
      </c>
      <c r="AN90" s="88">
        <v>0.45950926860828734</v>
      </c>
      <c r="AO90" s="88">
        <v>0.61267902481104974</v>
      </c>
      <c r="AP90" s="88">
        <v>0.51056585400920818</v>
      </c>
      <c r="AQ90" s="88">
        <v>0.40845268320736655</v>
      </c>
      <c r="AR90" s="88">
        <v>0.30633951240552487</v>
      </c>
      <c r="AS90" s="88">
        <v>0.30633951240552487</v>
      </c>
      <c r="AT90" s="88">
        <v>0.53098848816957656</v>
      </c>
      <c r="AU90" s="88">
        <v>0.25528292700460409</v>
      </c>
      <c r="AV90" s="88">
        <v>0.30633951240552487</v>
      </c>
      <c r="AW90" s="88">
        <v>0.40845268320736655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18.952000000000002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9.6905399090947704</v>
      </c>
      <c r="M91" s="81">
        <f t="shared" si="19"/>
        <v>15.817330157205269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9.6905399090947704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0.35739609780644571</v>
      </c>
      <c r="AF91" s="88">
        <v>0.40845268320736655</v>
      </c>
      <c r="AG91" s="88">
        <v>0.40845268320736655</v>
      </c>
      <c r="AH91" s="88">
        <v>0.30633951240552487</v>
      </c>
      <c r="AI91" s="88">
        <v>0.30633951240552487</v>
      </c>
      <c r="AJ91" s="88">
        <v>0.25528292700460409</v>
      </c>
      <c r="AK91" s="88">
        <v>1.123244878820258</v>
      </c>
      <c r="AL91" s="88">
        <v>1.0211317080184164</v>
      </c>
      <c r="AM91" s="88">
        <v>0.61267902481104974</v>
      </c>
      <c r="AN91" s="88">
        <v>0.45950926860828734</v>
      </c>
      <c r="AO91" s="88">
        <v>0.61267902481104974</v>
      </c>
      <c r="AP91" s="88">
        <v>0.51056585400920818</v>
      </c>
      <c r="AQ91" s="88">
        <v>0.40845268320736655</v>
      </c>
      <c r="AR91" s="88">
        <v>0.30633951240552487</v>
      </c>
      <c r="AS91" s="88">
        <v>0.30633951240552487</v>
      </c>
      <c r="AT91" s="88">
        <v>0.53098848816957656</v>
      </c>
      <c r="AU91" s="88">
        <v>0.25528292700460409</v>
      </c>
      <c r="AV91" s="88">
        <v>0.30633951240552487</v>
      </c>
      <c r="AW91" s="88">
        <v>0.40845268320736655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18.376000000000001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9.6905399090947704</v>
      </c>
      <c r="M92" s="81">
        <f t="shared" si="19"/>
        <v>15.817330157205269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9.6905399090947704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0.35739609780644571</v>
      </c>
      <c r="AF92" s="88">
        <v>0.40845268320736655</v>
      </c>
      <c r="AG92" s="88">
        <v>0.40845268320736655</v>
      </c>
      <c r="AH92" s="88">
        <v>0.30633951240552487</v>
      </c>
      <c r="AI92" s="88">
        <v>0.30633951240552487</v>
      </c>
      <c r="AJ92" s="88">
        <v>0.25528292700460409</v>
      </c>
      <c r="AK92" s="88">
        <v>1.123244878820258</v>
      </c>
      <c r="AL92" s="88">
        <v>1.0211317080184164</v>
      </c>
      <c r="AM92" s="88">
        <v>0.61267902481104974</v>
      </c>
      <c r="AN92" s="88">
        <v>0.45950926860828734</v>
      </c>
      <c r="AO92" s="88">
        <v>0.61267902481104974</v>
      </c>
      <c r="AP92" s="88">
        <v>0.51056585400920818</v>
      </c>
      <c r="AQ92" s="88">
        <v>0.40845268320736655</v>
      </c>
      <c r="AR92" s="88">
        <v>0.30633951240552487</v>
      </c>
      <c r="AS92" s="88">
        <v>0.30633951240552487</v>
      </c>
      <c r="AT92" s="88">
        <v>0.53098848816957656</v>
      </c>
      <c r="AU92" s="88">
        <v>0.25528292700460409</v>
      </c>
      <c r="AV92" s="88">
        <v>0.30633951240552487</v>
      </c>
      <c r="AW92" s="88">
        <v>0.40845268320736655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18.2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9.6905399090947704</v>
      </c>
      <c r="M93" s="81">
        <f t="shared" si="19"/>
        <v>15.817330157205269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9.6905399090947704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0.35739609780644571</v>
      </c>
      <c r="AF93" s="88">
        <v>0.40845268320736655</v>
      </c>
      <c r="AG93" s="88">
        <v>0.40845268320736655</v>
      </c>
      <c r="AH93" s="88">
        <v>0.30633951240552487</v>
      </c>
      <c r="AI93" s="88">
        <v>0.30633951240552487</v>
      </c>
      <c r="AJ93" s="88">
        <v>0.25528292700460409</v>
      </c>
      <c r="AK93" s="88">
        <v>1.123244878820258</v>
      </c>
      <c r="AL93" s="88">
        <v>1.0211317080184164</v>
      </c>
      <c r="AM93" s="88">
        <v>0.61267902481104974</v>
      </c>
      <c r="AN93" s="88">
        <v>0.45950926860828734</v>
      </c>
      <c r="AO93" s="88">
        <v>0.61267902481104974</v>
      </c>
      <c r="AP93" s="88">
        <v>0.51056585400920818</v>
      </c>
      <c r="AQ93" s="88">
        <v>0.40845268320736655</v>
      </c>
      <c r="AR93" s="88">
        <v>0.30633951240552487</v>
      </c>
      <c r="AS93" s="88">
        <v>0.30633951240552487</v>
      </c>
      <c r="AT93" s="88">
        <v>0.53098848816957656</v>
      </c>
      <c r="AU93" s="88">
        <v>0.25528292700460409</v>
      </c>
      <c r="AV93" s="88">
        <v>0.30633951240552487</v>
      </c>
      <c r="AW93" s="88">
        <v>0.40845268320736655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18.184000000000001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9.6905399090947704</v>
      </c>
      <c r="M94" s="81">
        <f t="shared" si="19"/>
        <v>15.817330157205269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9.6905399090947704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0.35739609780644571</v>
      </c>
      <c r="AF94" s="88">
        <v>0.40845268320736655</v>
      </c>
      <c r="AG94" s="88">
        <v>0.40845268320736655</v>
      </c>
      <c r="AH94" s="88">
        <v>0.30633951240552487</v>
      </c>
      <c r="AI94" s="88">
        <v>0.30633951240552487</v>
      </c>
      <c r="AJ94" s="88">
        <v>0.25528292700460409</v>
      </c>
      <c r="AK94" s="88">
        <v>1.123244878820258</v>
      </c>
      <c r="AL94" s="88">
        <v>1.0211317080184164</v>
      </c>
      <c r="AM94" s="88">
        <v>0.61267902481104974</v>
      </c>
      <c r="AN94" s="88">
        <v>0.45950926860828734</v>
      </c>
      <c r="AO94" s="88">
        <v>0.61267902481104974</v>
      </c>
      <c r="AP94" s="88">
        <v>0.51056585400920818</v>
      </c>
      <c r="AQ94" s="88">
        <v>0.40845268320736655</v>
      </c>
      <c r="AR94" s="88">
        <v>0.30633951240552487</v>
      </c>
      <c r="AS94" s="88">
        <v>0.30633951240552487</v>
      </c>
      <c r="AT94" s="88">
        <v>0.53098848816957656</v>
      </c>
      <c r="AU94" s="88">
        <v>0.25528292700460409</v>
      </c>
      <c r="AV94" s="88">
        <v>0.30633951240552487</v>
      </c>
      <c r="AW94" s="88">
        <v>0.40845268320736655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19.007999999999999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9.6905399090947704</v>
      </c>
      <c r="M95" s="81">
        <f t="shared" si="19"/>
        <v>15.817330157205269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9.6905399090947704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0.35739609780644571</v>
      </c>
      <c r="AF95" s="88">
        <v>0.40845268320736655</v>
      </c>
      <c r="AG95" s="88">
        <v>0.40845268320736655</v>
      </c>
      <c r="AH95" s="88">
        <v>0.30633951240552487</v>
      </c>
      <c r="AI95" s="88">
        <v>0.30633951240552487</v>
      </c>
      <c r="AJ95" s="88">
        <v>0.25528292700460409</v>
      </c>
      <c r="AK95" s="88">
        <v>1.123244878820258</v>
      </c>
      <c r="AL95" s="88">
        <v>1.0211317080184164</v>
      </c>
      <c r="AM95" s="88">
        <v>0.61267902481104974</v>
      </c>
      <c r="AN95" s="88">
        <v>0.45950926860828734</v>
      </c>
      <c r="AO95" s="88">
        <v>0.61267902481104974</v>
      </c>
      <c r="AP95" s="88">
        <v>0.51056585400920818</v>
      </c>
      <c r="AQ95" s="88">
        <v>0.40845268320736655</v>
      </c>
      <c r="AR95" s="88">
        <v>0.30633951240552487</v>
      </c>
      <c r="AS95" s="88">
        <v>0.30633951240552487</v>
      </c>
      <c r="AT95" s="88">
        <v>0.53098848816957656</v>
      </c>
      <c r="AU95" s="88">
        <v>0.25528292700460409</v>
      </c>
      <c r="AV95" s="88">
        <v>0.30633951240552487</v>
      </c>
      <c r="AW95" s="88">
        <v>0.40845268320736655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17.856000000000002</v>
      </c>
      <c r="C96" s="23"/>
      <c r="D96" s="23"/>
      <c r="E96" s="23"/>
      <c r="F96" s="23"/>
      <c r="G96" s="23"/>
      <c r="H96" s="23"/>
      <c r="I96" s="23"/>
      <c r="J96" s="23">
        <v>6.1011389521640096</v>
      </c>
      <c r="K96" s="25">
        <f t="shared" si="17"/>
        <v>6.1011389521640096</v>
      </c>
      <c r="L96" s="24">
        <f t="shared" si="18"/>
        <v>9.6499681093394081</v>
      </c>
      <c r="M96" s="81">
        <f t="shared" si="19"/>
        <v>15.751107061503419</v>
      </c>
      <c r="O96" s="78">
        <f t="shared" si="20"/>
        <v>-6.1011389521640096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6.1011389521640096</v>
      </c>
      <c r="T96">
        <v>95</v>
      </c>
      <c r="U96" s="87">
        <f>IFERROR(-HLOOKUP($U$1,IEX!$W$2:$BH$98,T96,FALSE),0)</f>
        <v>0</v>
      </c>
      <c r="V96" s="88">
        <f t="shared" si="21"/>
        <v>9.6499681093394081</v>
      </c>
      <c r="W96" s="94"/>
      <c r="X96" s="88">
        <v>0</v>
      </c>
      <c r="Y96" s="88">
        <v>0.25421412300683371</v>
      </c>
      <c r="Z96" s="88">
        <v>0.3050569476082004</v>
      </c>
      <c r="AA96" s="88">
        <v>0.45758542141230069</v>
      </c>
      <c r="AB96" s="88">
        <v>1.0168564920273349</v>
      </c>
      <c r="AC96" s="88">
        <v>0.43724829157175399</v>
      </c>
      <c r="AD96" s="88">
        <v>0.41691116173120735</v>
      </c>
      <c r="AE96" s="88">
        <v>0.35589977220956726</v>
      </c>
      <c r="AF96" s="88">
        <v>0.406742596810934</v>
      </c>
      <c r="AG96" s="88">
        <v>0.406742596810934</v>
      </c>
      <c r="AH96" s="88">
        <v>0.3050569476082004</v>
      </c>
      <c r="AI96" s="88">
        <v>0.3050569476082004</v>
      </c>
      <c r="AJ96" s="88">
        <v>0.25421412300683371</v>
      </c>
      <c r="AK96" s="88">
        <v>1.1185421412300685</v>
      </c>
      <c r="AL96" s="88">
        <v>1.0168564920273349</v>
      </c>
      <c r="AM96" s="88">
        <v>0.6101138952164008</v>
      </c>
      <c r="AN96" s="88">
        <v>0.45758542141230069</v>
      </c>
      <c r="AO96" s="88">
        <v>0.6101138952164008</v>
      </c>
      <c r="AP96" s="88">
        <v>0.50842824601366743</v>
      </c>
      <c r="AQ96" s="88">
        <v>0.406742596810934</v>
      </c>
      <c r="AR96" s="88">
        <v>0.3050569476082004</v>
      </c>
      <c r="AS96" s="88">
        <v>0.3050569476082004</v>
      </c>
      <c r="AT96" s="88">
        <v>0.52876537585421424</v>
      </c>
      <c r="AU96" s="88">
        <v>0.25421412300683371</v>
      </c>
      <c r="AV96" s="88">
        <v>0.3050569476082004</v>
      </c>
      <c r="AW96" s="88">
        <v>0.406742596810934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16.36</v>
      </c>
      <c r="C97" s="23"/>
      <c r="D97" s="23"/>
      <c r="E97" s="23"/>
      <c r="F97" s="23"/>
      <c r="G97" s="23"/>
      <c r="H97" s="23"/>
      <c r="I97" s="23"/>
      <c r="J97" s="23">
        <v>5.5899772209567198</v>
      </c>
      <c r="K97" s="25">
        <f t="shared" si="17"/>
        <v>5.5899772209567198</v>
      </c>
      <c r="L97" s="24">
        <f t="shared" si="18"/>
        <v>8.8414806378132109</v>
      </c>
      <c r="M97" s="81">
        <f t="shared" si="19"/>
        <v>14.431457858769932</v>
      </c>
      <c r="O97" s="78">
        <f t="shared" si="20"/>
        <v>-5.5899772209567198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5.5899772209567198</v>
      </c>
      <c r="T97">
        <v>96</v>
      </c>
      <c r="U97" s="87">
        <f>IFERROR(-HLOOKUP($U$1,IEX!$W$2:$BH$98,T97,FALSE),0)</f>
        <v>0</v>
      </c>
      <c r="V97" s="88">
        <f t="shared" si="21"/>
        <v>8.8414806378132109</v>
      </c>
      <c r="W97" s="94"/>
      <c r="X97" s="88">
        <v>0</v>
      </c>
      <c r="Y97" s="88">
        <v>0.23291571753986329</v>
      </c>
      <c r="Z97" s="88">
        <v>0.27949886104783594</v>
      </c>
      <c r="AA97" s="88">
        <v>0.41924829157175392</v>
      </c>
      <c r="AB97" s="88">
        <v>0.93166287015945315</v>
      </c>
      <c r="AC97" s="88">
        <v>0.40061503416856487</v>
      </c>
      <c r="AD97" s="88">
        <v>0.38198177676537581</v>
      </c>
      <c r="AE97" s="88">
        <v>0.32608200455580866</v>
      </c>
      <c r="AF97" s="88">
        <v>0.37266514806378132</v>
      </c>
      <c r="AG97" s="88">
        <v>0.37266514806378132</v>
      </c>
      <c r="AH97" s="88">
        <v>0.27949886104783594</v>
      </c>
      <c r="AI97" s="88">
        <v>0.27949886104783594</v>
      </c>
      <c r="AJ97" s="88">
        <v>0.23291571753986329</v>
      </c>
      <c r="AK97" s="88">
        <v>1.0248291571753985</v>
      </c>
      <c r="AL97" s="88">
        <v>0.93166287015945315</v>
      </c>
      <c r="AM97" s="88">
        <v>0.55899772209567189</v>
      </c>
      <c r="AN97" s="88">
        <v>0.41924829157175392</v>
      </c>
      <c r="AO97" s="88">
        <v>0.55899772209567189</v>
      </c>
      <c r="AP97" s="88">
        <v>0.46583143507972657</v>
      </c>
      <c r="AQ97" s="88">
        <v>0.37266514806378132</v>
      </c>
      <c r="AR97" s="88">
        <v>0.27949886104783594</v>
      </c>
      <c r="AS97" s="88">
        <v>0.27949886104783594</v>
      </c>
      <c r="AT97" s="88">
        <v>0.48446469248291579</v>
      </c>
      <c r="AU97" s="88">
        <v>0.23291571753986329</v>
      </c>
      <c r="AV97" s="88">
        <v>0.27949886104783594</v>
      </c>
      <c r="AW97" s="88">
        <v>0.37266514806378132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16.532</v>
      </c>
      <c r="C98" s="23"/>
      <c r="D98" s="23"/>
      <c r="E98" s="23"/>
      <c r="F98" s="23"/>
      <c r="G98" s="23"/>
      <c r="H98" s="23"/>
      <c r="I98" s="23"/>
      <c r="J98" s="23">
        <v>5.64874715261959</v>
      </c>
      <c r="K98" s="25">
        <f t="shared" si="17"/>
        <v>5.64874715261959</v>
      </c>
      <c r="L98" s="24">
        <f t="shared" si="18"/>
        <v>8.9344350797266525</v>
      </c>
      <c r="M98" s="81">
        <f t="shared" si="19"/>
        <v>14.583182232346243</v>
      </c>
      <c r="O98" s="78">
        <f t="shared" si="20"/>
        <v>-5.64874715261959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5.64874715261959</v>
      </c>
      <c r="T98">
        <v>97</v>
      </c>
      <c r="U98" s="87">
        <f>IFERROR(-HLOOKUP($U$1,IEX!$W$2:$BH$98,T98,FALSE),0)</f>
        <v>0</v>
      </c>
      <c r="V98" s="88">
        <f t="shared" si="21"/>
        <v>8.9344350797266525</v>
      </c>
      <c r="W98" s="94"/>
      <c r="X98" s="88">
        <v>0</v>
      </c>
      <c r="Y98" s="88">
        <v>0.23536446469248293</v>
      </c>
      <c r="Z98" s="88">
        <v>0.28243735763097949</v>
      </c>
      <c r="AA98" s="88">
        <v>0.42365603644646921</v>
      </c>
      <c r="AB98" s="88">
        <v>0.94145785876993171</v>
      </c>
      <c r="AC98" s="88">
        <v>0.40482687927107058</v>
      </c>
      <c r="AD98" s="88">
        <v>0.38599772209567196</v>
      </c>
      <c r="AE98" s="88">
        <v>0.32951025056947608</v>
      </c>
      <c r="AF98" s="88">
        <v>0.37658314350797267</v>
      </c>
      <c r="AG98" s="88">
        <v>0.37658314350797267</v>
      </c>
      <c r="AH98" s="88">
        <v>0.28243735763097949</v>
      </c>
      <c r="AI98" s="88">
        <v>0.28243735763097949</v>
      </c>
      <c r="AJ98" s="88">
        <v>0.23536446469248293</v>
      </c>
      <c r="AK98" s="88">
        <v>1.0356036446469248</v>
      </c>
      <c r="AL98" s="88">
        <v>0.94145785876993171</v>
      </c>
      <c r="AM98" s="88">
        <v>0.56487471526195898</v>
      </c>
      <c r="AN98" s="88">
        <v>0.42365603644646921</v>
      </c>
      <c r="AO98" s="88">
        <v>0.56487471526195898</v>
      </c>
      <c r="AP98" s="88">
        <v>0.47072892938496586</v>
      </c>
      <c r="AQ98" s="88">
        <v>0.37658314350797267</v>
      </c>
      <c r="AR98" s="88">
        <v>0.28243735763097949</v>
      </c>
      <c r="AS98" s="88">
        <v>0.28243735763097949</v>
      </c>
      <c r="AT98" s="88">
        <v>0.48955808656036448</v>
      </c>
      <c r="AU98" s="88">
        <v>0.23536446469248293</v>
      </c>
      <c r="AV98" s="88">
        <v>0.28243735763097949</v>
      </c>
      <c r="AW98" s="88">
        <v>0.37658314350797267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0.43599700000000002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0.14502224619842599</v>
      </c>
      <c r="K99" s="25">
        <f t="shared" si="22"/>
        <v>0.14502224619842599</v>
      </c>
      <c r="L99" s="25">
        <f t="shared" si="22"/>
        <v>0.22937685273717695</v>
      </c>
      <c r="M99" s="85">
        <f t="shared" si="22"/>
        <v>0.37439909893560253</v>
      </c>
      <c r="O99" s="78">
        <f>SUM(O3:O98)/4000</f>
        <v>-0.14502224619842599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0.14502224619842599</v>
      </c>
      <c r="U99" s="89">
        <f t="shared" ref="U99:AK99" si="24">SUM(U3:U98)/4000</f>
        <v>0</v>
      </c>
      <c r="V99" s="89">
        <f t="shared" si="24"/>
        <v>0.22937685273717695</v>
      </c>
      <c r="W99" s="94"/>
      <c r="X99" s="89">
        <f t="shared" si="24"/>
        <v>0</v>
      </c>
      <c r="Y99" s="89">
        <f t="shared" si="24"/>
        <v>6.0425935916010708E-3</v>
      </c>
      <c r="Z99" s="89">
        <f t="shared" si="24"/>
        <v>7.251112309921294E-3</v>
      </c>
      <c r="AA99" s="89">
        <f t="shared" si="24"/>
        <v>1.0876668464881918E-2</v>
      </c>
      <c r="AB99" s="89">
        <f t="shared" si="24"/>
        <v>2.4170374366404283E-2</v>
      </c>
      <c r="AC99" s="89">
        <f t="shared" si="24"/>
        <v>1.0393260977553833E-2</v>
      </c>
      <c r="AD99" s="89">
        <f t="shared" si="24"/>
        <v>9.9098534902257451E-3</v>
      </c>
      <c r="AE99" s="89">
        <f t="shared" si="24"/>
        <v>8.4596310282415103E-3</v>
      </c>
      <c r="AF99" s="89">
        <f t="shared" si="24"/>
        <v>9.6681497465616988E-3</v>
      </c>
      <c r="AG99" s="89">
        <f t="shared" si="24"/>
        <v>9.6681497465616988E-3</v>
      </c>
      <c r="AH99" s="89">
        <f t="shared" si="24"/>
        <v>7.251112309921294E-3</v>
      </c>
      <c r="AI99" s="89">
        <f t="shared" si="24"/>
        <v>7.251112309921294E-3</v>
      </c>
      <c r="AJ99" s="89">
        <f t="shared" si="24"/>
        <v>6.0425935916010708E-3</v>
      </c>
      <c r="AK99" s="89">
        <f t="shared" si="24"/>
        <v>2.6587411803044733E-2</v>
      </c>
      <c r="AL99" s="89">
        <f t="shared" ref="AL99:AQ99" si="25">SUM(AL3:AL98)/4000</f>
        <v>2.4170374366404283E-2</v>
      </c>
      <c r="AM99" s="89">
        <f t="shared" si="25"/>
        <v>1.4502224619842588E-2</v>
      </c>
      <c r="AN99" s="89">
        <f t="shared" si="25"/>
        <v>1.0876668464881918E-2</v>
      </c>
      <c r="AO99" s="89">
        <f t="shared" si="25"/>
        <v>1.4502224619842588E-2</v>
      </c>
      <c r="AP99" s="89">
        <f t="shared" si="25"/>
        <v>1.2085187183202142E-2</v>
      </c>
      <c r="AQ99" s="89">
        <f t="shared" si="25"/>
        <v>9.6681497465616988E-3</v>
      </c>
      <c r="AR99" s="89">
        <f t="shared" ref="AR99:BK99" si="26">SUM(AR3:AR98)/4000</f>
        <v>7.251112309921294E-3</v>
      </c>
      <c r="AS99" s="89">
        <f t="shared" si="26"/>
        <v>7.251112309921294E-3</v>
      </c>
      <c r="AT99" s="89">
        <f t="shared" si="26"/>
        <v>1.2568594670530233E-2</v>
      </c>
      <c r="AU99" s="89">
        <f t="shared" si="26"/>
        <v>6.0425935916010708E-3</v>
      </c>
      <c r="AV99" s="89">
        <f t="shared" si="26"/>
        <v>7.251112309921294E-3</v>
      </c>
      <c r="AW99" s="89">
        <f t="shared" si="26"/>
        <v>9.6681497465616988E-3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</v>
      </c>
      <c r="L3" s="206">
        <v>297.04000000000002</v>
      </c>
      <c r="M3" s="206">
        <v>26.62</v>
      </c>
      <c r="N3" s="206">
        <v>34.31</v>
      </c>
      <c r="O3" s="206">
        <v>0</v>
      </c>
      <c r="P3" s="206">
        <v>36.15</v>
      </c>
      <c r="Q3" s="206">
        <v>3.1</v>
      </c>
      <c r="R3" s="206">
        <v>5.81</v>
      </c>
      <c r="S3" s="206">
        <v>3.56</v>
      </c>
      <c r="T3" s="206">
        <v>0</v>
      </c>
      <c r="U3" s="206">
        <v>16.41</v>
      </c>
      <c r="V3" s="206">
        <v>1.92</v>
      </c>
      <c r="W3" s="206">
        <v>4.79</v>
      </c>
      <c r="X3" s="206">
        <v>9.58</v>
      </c>
      <c r="Y3" s="206">
        <v>0</v>
      </c>
      <c r="Z3" s="206">
        <v>28.75</v>
      </c>
      <c r="AA3" s="206">
        <v>17.64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58.52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</v>
      </c>
      <c r="L4" s="206">
        <v>297.04000000000002</v>
      </c>
      <c r="M4" s="206">
        <v>26.62</v>
      </c>
      <c r="N4" s="206">
        <v>34.31</v>
      </c>
      <c r="O4" s="206">
        <v>0</v>
      </c>
      <c r="P4" s="206">
        <v>36.15</v>
      </c>
      <c r="Q4" s="206">
        <v>3.1</v>
      </c>
      <c r="R4" s="206">
        <v>5.81</v>
      </c>
      <c r="S4" s="206">
        <v>3.56</v>
      </c>
      <c r="T4" s="206">
        <v>0</v>
      </c>
      <c r="U4" s="206">
        <v>16.41</v>
      </c>
      <c r="V4" s="206">
        <v>1.92</v>
      </c>
      <c r="W4" s="206">
        <v>4.79</v>
      </c>
      <c r="X4" s="206">
        <v>9.58</v>
      </c>
      <c r="Y4" s="206">
        <v>0</v>
      </c>
      <c r="Z4" s="206">
        <v>28.75</v>
      </c>
      <c r="AA4" s="206">
        <v>17.64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58.52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4.71</v>
      </c>
      <c r="L5" s="206">
        <v>297.04000000000002</v>
      </c>
      <c r="M5" s="206">
        <v>27.78</v>
      </c>
      <c r="N5" s="206">
        <v>34.31</v>
      </c>
      <c r="O5" s="206">
        <v>0</v>
      </c>
      <c r="P5" s="206">
        <v>36.15</v>
      </c>
      <c r="Q5" s="206">
        <v>3.37</v>
      </c>
      <c r="R5" s="206">
        <v>6</v>
      </c>
      <c r="S5" s="206">
        <v>3.72</v>
      </c>
      <c r="T5" s="206">
        <v>0</v>
      </c>
      <c r="U5" s="206">
        <v>16.41</v>
      </c>
      <c r="V5" s="206">
        <v>1.92</v>
      </c>
      <c r="W5" s="206">
        <v>4.79</v>
      </c>
      <c r="X5" s="206">
        <v>9.58</v>
      </c>
      <c r="Y5" s="206">
        <v>0</v>
      </c>
      <c r="Z5" s="206">
        <v>28.75</v>
      </c>
      <c r="AA5" s="206">
        <v>17.64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4.71</v>
      </c>
      <c r="L6" s="206">
        <v>297.04000000000002</v>
      </c>
      <c r="M6" s="206">
        <v>27.78</v>
      </c>
      <c r="N6" s="206">
        <v>34.31</v>
      </c>
      <c r="O6" s="206">
        <v>0</v>
      </c>
      <c r="P6" s="206">
        <v>36.15</v>
      </c>
      <c r="Q6" s="206">
        <v>3.37</v>
      </c>
      <c r="R6" s="206">
        <v>6</v>
      </c>
      <c r="S6" s="206">
        <v>3.72</v>
      </c>
      <c r="T6" s="206">
        <v>0</v>
      </c>
      <c r="U6" s="206">
        <v>16.41</v>
      </c>
      <c r="V6" s="206">
        <v>1.92</v>
      </c>
      <c r="W6" s="206">
        <v>4.79</v>
      </c>
      <c r="X6" s="206">
        <v>9.58</v>
      </c>
      <c r="Y6" s="206">
        <v>0</v>
      </c>
      <c r="Z6" s="206">
        <v>28.75</v>
      </c>
      <c r="AA6" s="206">
        <v>17.64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4.71</v>
      </c>
      <c r="L7" s="206">
        <v>297.04000000000002</v>
      </c>
      <c r="M7" s="206">
        <v>27.78</v>
      </c>
      <c r="N7" s="206">
        <v>34.31</v>
      </c>
      <c r="O7" s="206">
        <v>0</v>
      </c>
      <c r="P7" s="206">
        <v>36.15</v>
      </c>
      <c r="Q7" s="206">
        <v>3.1</v>
      </c>
      <c r="R7" s="206">
        <v>6</v>
      </c>
      <c r="S7" s="206">
        <v>3.72</v>
      </c>
      <c r="T7" s="206">
        <v>0</v>
      </c>
      <c r="U7" s="206">
        <v>16.41</v>
      </c>
      <c r="V7" s="206">
        <v>1.92</v>
      </c>
      <c r="W7" s="206">
        <v>4.79</v>
      </c>
      <c r="X7" s="206">
        <v>9.58</v>
      </c>
      <c r="Y7" s="206">
        <v>0</v>
      </c>
      <c r="Z7" s="206">
        <v>28.75</v>
      </c>
      <c r="AA7" s="206">
        <v>17.64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4.71</v>
      </c>
      <c r="L8" s="206">
        <v>297.04000000000002</v>
      </c>
      <c r="M8" s="206">
        <v>27.78</v>
      </c>
      <c r="N8" s="206">
        <v>34.31</v>
      </c>
      <c r="O8" s="206">
        <v>0</v>
      </c>
      <c r="P8" s="206">
        <v>36.15</v>
      </c>
      <c r="Q8" s="206">
        <v>3.1</v>
      </c>
      <c r="R8" s="206">
        <v>6</v>
      </c>
      <c r="S8" s="206">
        <v>3.72</v>
      </c>
      <c r="T8" s="206">
        <v>0</v>
      </c>
      <c r="U8" s="206">
        <v>16.41</v>
      </c>
      <c r="V8" s="206">
        <v>1.92</v>
      </c>
      <c r="W8" s="206">
        <v>4.79</v>
      </c>
      <c r="X8" s="206">
        <v>9.58</v>
      </c>
      <c r="Y8" s="206">
        <v>0</v>
      </c>
      <c r="Z8" s="206">
        <v>28.75</v>
      </c>
      <c r="AA8" s="206">
        <v>17.64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4.71</v>
      </c>
      <c r="L9" s="206">
        <v>297.04000000000002</v>
      </c>
      <c r="M9" s="206">
        <v>27.78</v>
      </c>
      <c r="N9" s="206">
        <v>34.31</v>
      </c>
      <c r="O9" s="206">
        <v>0</v>
      </c>
      <c r="P9" s="206">
        <v>36.15</v>
      </c>
      <c r="Q9" s="206">
        <v>3.1</v>
      </c>
      <c r="R9" s="206">
        <v>6</v>
      </c>
      <c r="S9" s="206">
        <v>3.72</v>
      </c>
      <c r="T9" s="206">
        <v>0</v>
      </c>
      <c r="U9" s="206">
        <v>16.41</v>
      </c>
      <c r="V9" s="206">
        <v>1.92</v>
      </c>
      <c r="W9" s="206">
        <v>4.79</v>
      </c>
      <c r="X9" s="206">
        <v>9.58</v>
      </c>
      <c r="Y9" s="206">
        <v>0</v>
      </c>
      <c r="Z9" s="206">
        <v>28.75</v>
      </c>
      <c r="AA9" s="206">
        <v>17.64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4.71</v>
      </c>
      <c r="L10" s="206">
        <v>297.04000000000002</v>
      </c>
      <c r="M10" s="206">
        <v>27.78</v>
      </c>
      <c r="N10" s="206">
        <v>34.31</v>
      </c>
      <c r="O10" s="206">
        <v>0</v>
      </c>
      <c r="P10" s="206">
        <v>36.15</v>
      </c>
      <c r="Q10" s="206">
        <v>3.32</v>
      </c>
      <c r="R10" s="206">
        <v>6</v>
      </c>
      <c r="S10" s="206">
        <v>3.72</v>
      </c>
      <c r="T10" s="206">
        <v>0</v>
      </c>
      <c r="U10" s="206">
        <v>16.41</v>
      </c>
      <c r="V10" s="206">
        <v>1.92</v>
      </c>
      <c r="W10" s="206">
        <v>4.79</v>
      </c>
      <c r="X10" s="206">
        <v>9.58</v>
      </c>
      <c r="Y10" s="206">
        <v>0</v>
      </c>
      <c r="Z10" s="206">
        <v>28.75</v>
      </c>
      <c r="AA10" s="206">
        <v>17.64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4.71</v>
      </c>
      <c r="L11" s="206">
        <v>297.04000000000002</v>
      </c>
      <c r="M11" s="206">
        <v>27.78</v>
      </c>
      <c r="N11" s="206">
        <v>34.31</v>
      </c>
      <c r="O11" s="206">
        <v>0</v>
      </c>
      <c r="P11" s="206">
        <v>36.15</v>
      </c>
      <c r="Q11" s="206">
        <v>3.36</v>
      </c>
      <c r="R11" s="206">
        <v>6</v>
      </c>
      <c r="S11" s="206">
        <v>3.72</v>
      </c>
      <c r="T11" s="206">
        <v>0</v>
      </c>
      <c r="U11" s="206">
        <v>16.41</v>
      </c>
      <c r="V11" s="206">
        <v>1.92</v>
      </c>
      <c r="W11" s="206">
        <v>4.79</v>
      </c>
      <c r="X11" s="206">
        <v>9.58</v>
      </c>
      <c r="Y11" s="206">
        <v>0</v>
      </c>
      <c r="Z11" s="206">
        <v>28.75</v>
      </c>
      <c r="AA11" s="206">
        <v>17.64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4.71</v>
      </c>
      <c r="L12" s="206">
        <v>297.04000000000002</v>
      </c>
      <c r="M12" s="206">
        <v>27.78</v>
      </c>
      <c r="N12" s="206">
        <v>34.31</v>
      </c>
      <c r="O12" s="206">
        <v>0</v>
      </c>
      <c r="P12" s="206">
        <v>36.15</v>
      </c>
      <c r="Q12" s="206">
        <v>3.36</v>
      </c>
      <c r="R12" s="206">
        <v>6</v>
      </c>
      <c r="S12" s="206">
        <v>3.72</v>
      </c>
      <c r="T12" s="206">
        <v>0</v>
      </c>
      <c r="U12" s="206">
        <v>16.41</v>
      </c>
      <c r="V12" s="206">
        <v>1.92</v>
      </c>
      <c r="W12" s="206">
        <v>4.79</v>
      </c>
      <c r="X12" s="206">
        <v>9.58</v>
      </c>
      <c r="Y12" s="206">
        <v>0</v>
      </c>
      <c r="Z12" s="206">
        <v>28.75</v>
      </c>
      <c r="AA12" s="206">
        <v>17.64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4.71</v>
      </c>
      <c r="L13" s="206">
        <v>284.62</v>
      </c>
      <c r="M13" s="206">
        <v>27.78</v>
      </c>
      <c r="N13" s="206">
        <v>34.299999999999997</v>
      </c>
      <c r="O13" s="206">
        <v>0</v>
      </c>
      <c r="P13" s="206">
        <v>36.15</v>
      </c>
      <c r="Q13" s="206">
        <v>3.36</v>
      </c>
      <c r="R13" s="206">
        <v>6</v>
      </c>
      <c r="S13" s="206">
        <v>3.72</v>
      </c>
      <c r="T13" s="206">
        <v>0</v>
      </c>
      <c r="U13" s="206">
        <v>16.41</v>
      </c>
      <c r="V13" s="206">
        <v>1.92</v>
      </c>
      <c r="W13" s="206">
        <v>4.79</v>
      </c>
      <c r="X13" s="206">
        <v>9.58</v>
      </c>
      <c r="Y13" s="206">
        <v>0</v>
      </c>
      <c r="Z13" s="206">
        <v>28.75</v>
      </c>
      <c r="AA13" s="206">
        <v>17.64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4.71</v>
      </c>
      <c r="L14" s="206">
        <v>284.62</v>
      </c>
      <c r="M14" s="206">
        <v>27.78</v>
      </c>
      <c r="N14" s="206">
        <v>34.299999999999997</v>
      </c>
      <c r="O14" s="206">
        <v>0</v>
      </c>
      <c r="P14" s="206">
        <v>36.15</v>
      </c>
      <c r="Q14" s="206">
        <v>3.37</v>
      </c>
      <c r="R14" s="206">
        <v>6</v>
      </c>
      <c r="S14" s="206">
        <v>3.93</v>
      </c>
      <c r="T14" s="206">
        <v>0</v>
      </c>
      <c r="U14" s="206">
        <v>16.41</v>
      </c>
      <c r="V14" s="206">
        <v>1.92</v>
      </c>
      <c r="W14" s="206">
        <v>4.79</v>
      </c>
      <c r="X14" s="206">
        <v>9.58</v>
      </c>
      <c r="Y14" s="206">
        <v>0</v>
      </c>
      <c r="Z14" s="206">
        <v>28.75</v>
      </c>
      <c r="AA14" s="206">
        <v>17.64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4.71</v>
      </c>
      <c r="L15" s="206">
        <v>226.5</v>
      </c>
      <c r="M15" s="206">
        <v>27.78</v>
      </c>
      <c r="N15" s="206">
        <v>34.299999999999997</v>
      </c>
      <c r="O15" s="206">
        <v>0</v>
      </c>
      <c r="P15" s="206">
        <v>36.15</v>
      </c>
      <c r="Q15" s="206">
        <v>3.24</v>
      </c>
      <c r="R15" s="206">
        <v>6</v>
      </c>
      <c r="S15" s="206">
        <v>3.72</v>
      </c>
      <c r="T15" s="206">
        <v>0</v>
      </c>
      <c r="U15" s="206">
        <v>16.41</v>
      </c>
      <c r="V15" s="206">
        <v>1.92</v>
      </c>
      <c r="W15" s="206">
        <v>4.79</v>
      </c>
      <c r="X15" s="206">
        <v>9.58</v>
      </c>
      <c r="Y15" s="206">
        <v>0</v>
      </c>
      <c r="Z15" s="206">
        <v>28.75</v>
      </c>
      <c r="AA15" s="206">
        <v>17.64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4.71</v>
      </c>
      <c r="L16" s="206">
        <v>220.38</v>
      </c>
      <c r="M16" s="206">
        <v>27.78</v>
      </c>
      <c r="N16" s="206">
        <v>34.299999999999997</v>
      </c>
      <c r="O16" s="206">
        <v>0</v>
      </c>
      <c r="P16" s="206">
        <v>36.15</v>
      </c>
      <c r="Q16" s="206">
        <v>3.24</v>
      </c>
      <c r="R16" s="206">
        <v>6</v>
      </c>
      <c r="S16" s="206">
        <v>3.72</v>
      </c>
      <c r="T16" s="206">
        <v>0</v>
      </c>
      <c r="U16" s="206">
        <v>16.41</v>
      </c>
      <c r="V16" s="206">
        <v>1.92</v>
      </c>
      <c r="W16" s="206">
        <v>4.79</v>
      </c>
      <c r="X16" s="206">
        <v>9.58</v>
      </c>
      <c r="Y16" s="206">
        <v>0</v>
      </c>
      <c r="Z16" s="206">
        <v>28.75</v>
      </c>
      <c r="AA16" s="206">
        <v>17.64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4.71</v>
      </c>
      <c r="L17" s="206">
        <v>220.38</v>
      </c>
      <c r="M17" s="206">
        <v>27.78</v>
      </c>
      <c r="N17" s="206">
        <v>34.299999999999997</v>
      </c>
      <c r="O17" s="206">
        <v>0</v>
      </c>
      <c r="P17" s="206">
        <v>36.15</v>
      </c>
      <c r="Q17" s="206">
        <v>3.24</v>
      </c>
      <c r="R17" s="206">
        <v>6</v>
      </c>
      <c r="S17" s="206">
        <v>3.72</v>
      </c>
      <c r="T17" s="206">
        <v>0</v>
      </c>
      <c r="U17" s="206">
        <v>16.41</v>
      </c>
      <c r="V17" s="206">
        <v>1.92</v>
      </c>
      <c r="W17" s="206">
        <v>4.79</v>
      </c>
      <c r="X17" s="206">
        <v>9.58</v>
      </c>
      <c r="Y17" s="206">
        <v>0</v>
      </c>
      <c r="Z17" s="206">
        <v>28.75</v>
      </c>
      <c r="AA17" s="206">
        <v>17.64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4.71</v>
      </c>
      <c r="L18" s="206">
        <v>220.38</v>
      </c>
      <c r="M18" s="206">
        <v>27.78</v>
      </c>
      <c r="N18" s="206">
        <v>34.299999999999997</v>
      </c>
      <c r="O18" s="206">
        <v>0</v>
      </c>
      <c r="P18" s="206">
        <v>36.15</v>
      </c>
      <c r="Q18" s="206">
        <v>3.36</v>
      </c>
      <c r="R18" s="206">
        <v>6</v>
      </c>
      <c r="S18" s="206">
        <v>3.72</v>
      </c>
      <c r="T18" s="206">
        <v>0</v>
      </c>
      <c r="U18" s="206">
        <v>16.41</v>
      </c>
      <c r="V18" s="206">
        <v>1.92</v>
      </c>
      <c r="W18" s="206">
        <v>4.79</v>
      </c>
      <c r="X18" s="206">
        <v>9.58</v>
      </c>
      <c r="Y18" s="206">
        <v>0</v>
      </c>
      <c r="Z18" s="206">
        <v>28.75</v>
      </c>
      <c r="AA18" s="206">
        <v>17.64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4.71</v>
      </c>
      <c r="L19" s="206">
        <v>220.38</v>
      </c>
      <c r="M19" s="206">
        <v>27.78</v>
      </c>
      <c r="N19" s="206">
        <v>34.299999999999997</v>
      </c>
      <c r="O19" s="206">
        <v>0</v>
      </c>
      <c r="P19" s="206">
        <v>36.15</v>
      </c>
      <c r="Q19" s="206">
        <v>3.1</v>
      </c>
      <c r="R19" s="206">
        <v>6</v>
      </c>
      <c r="S19" s="206">
        <v>3.72</v>
      </c>
      <c r="T19" s="206">
        <v>0</v>
      </c>
      <c r="U19" s="206">
        <v>16.41</v>
      </c>
      <c r="V19" s="206">
        <v>1.92</v>
      </c>
      <c r="W19" s="206">
        <v>4.79</v>
      </c>
      <c r="X19" s="206">
        <v>9.58</v>
      </c>
      <c r="Y19" s="206">
        <v>0</v>
      </c>
      <c r="Z19" s="206">
        <v>28.75</v>
      </c>
      <c r="AA19" s="206">
        <v>17.64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4.71</v>
      </c>
      <c r="L20" s="206">
        <v>220.38</v>
      </c>
      <c r="M20" s="206">
        <v>27.78</v>
      </c>
      <c r="N20" s="206">
        <v>34.299999999999997</v>
      </c>
      <c r="O20" s="206">
        <v>0</v>
      </c>
      <c r="P20" s="206">
        <v>36.15</v>
      </c>
      <c r="Q20" s="206">
        <v>3.37</v>
      </c>
      <c r="R20" s="206">
        <v>6</v>
      </c>
      <c r="S20" s="206">
        <v>3.93</v>
      </c>
      <c r="T20" s="206">
        <v>0</v>
      </c>
      <c r="U20" s="206">
        <v>16.41</v>
      </c>
      <c r="V20" s="206">
        <v>1.92</v>
      </c>
      <c r="W20" s="206">
        <v>4.79</v>
      </c>
      <c r="X20" s="206">
        <v>9.58</v>
      </c>
      <c r="Y20" s="206">
        <v>0</v>
      </c>
      <c r="Z20" s="206">
        <v>28.75</v>
      </c>
      <c r="AA20" s="206">
        <v>17.64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4.71</v>
      </c>
      <c r="L21" s="206">
        <v>210.8</v>
      </c>
      <c r="M21" s="206">
        <v>27.78</v>
      </c>
      <c r="N21" s="206">
        <v>34.299999999999997</v>
      </c>
      <c r="O21" s="206">
        <v>0</v>
      </c>
      <c r="P21" s="206">
        <v>36.15</v>
      </c>
      <c r="Q21" s="206">
        <v>3.37</v>
      </c>
      <c r="R21" s="206">
        <v>6.22</v>
      </c>
      <c r="S21" s="206">
        <v>3.93</v>
      </c>
      <c r="T21" s="206">
        <v>0</v>
      </c>
      <c r="U21" s="206">
        <v>16.41</v>
      </c>
      <c r="V21" s="206">
        <v>1.92</v>
      </c>
      <c r="W21" s="206">
        <v>4.79</v>
      </c>
      <c r="X21" s="206">
        <v>9.58</v>
      </c>
      <c r="Y21" s="206">
        <v>0</v>
      </c>
      <c r="Z21" s="206">
        <v>28.75</v>
      </c>
      <c r="AA21" s="206">
        <v>17.64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4.71</v>
      </c>
      <c r="L22" s="206">
        <v>210.8</v>
      </c>
      <c r="M22" s="206">
        <v>27.78</v>
      </c>
      <c r="N22" s="206">
        <v>34.299999999999997</v>
      </c>
      <c r="O22" s="206">
        <v>0</v>
      </c>
      <c r="P22" s="206">
        <v>36.15</v>
      </c>
      <c r="Q22" s="206">
        <v>3.37</v>
      </c>
      <c r="R22" s="206">
        <v>6.22</v>
      </c>
      <c r="S22" s="206">
        <v>3.93</v>
      </c>
      <c r="T22" s="206">
        <v>0</v>
      </c>
      <c r="U22" s="206">
        <v>16.41</v>
      </c>
      <c r="V22" s="206">
        <v>1.92</v>
      </c>
      <c r="W22" s="206">
        <v>4.79</v>
      </c>
      <c r="X22" s="206">
        <v>9.58</v>
      </c>
      <c r="Y22" s="206">
        <v>0</v>
      </c>
      <c r="Z22" s="206">
        <v>28.75</v>
      </c>
      <c r="AA22" s="206">
        <v>17.64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4.57</v>
      </c>
      <c r="L23" s="206">
        <v>210.8</v>
      </c>
      <c r="M23" s="206">
        <v>26.62</v>
      </c>
      <c r="N23" s="206">
        <v>34.31</v>
      </c>
      <c r="O23" s="206">
        <v>0</v>
      </c>
      <c r="P23" s="206">
        <v>36.15</v>
      </c>
      <c r="Q23" s="206">
        <v>3.36</v>
      </c>
      <c r="R23" s="206">
        <v>5.22</v>
      </c>
      <c r="S23" s="206">
        <v>3.63</v>
      </c>
      <c r="T23" s="206">
        <v>0</v>
      </c>
      <c r="U23" s="206">
        <v>16.41</v>
      </c>
      <c r="V23" s="206">
        <v>1.92</v>
      </c>
      <c r="W23" s="206">
        <v>4.79</v>
      </c>
      <c r="X23" s="206">
        <v>9.58</v>
      </c>
      <c r="Y23" s="206">
        <v>0</v>
      </c>
      <c r="Z23" s="206">
        <v>28.75</v>
      </c>
      <c r="AA23" s="206">
        <v>17.64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4.57</v>
      </c>
      <c r="L24" s="206">
        <v>210.8</v>
      </c>
      <c r="M24" s="206">
        <v>26.62</v>
      </c>
      <c r="N24" s="206">
        <v>34.31</v>
      </c>
      <c r="O24" s="206">
        <v>0</v>
      </c>
      <c r="P24" s="206">
        <v>36.15</v>
      </c>
      <c r="Q24" s="206">
        <v>3.29</v>
      </c>
      <c r="R24" s="206">
        <v>4.3600000000000003</v>
      </c>
      <c r="S24" s="206">
        <v>3.38</v>
      </c>
      <c r="T24" s="206">
        <v>0</v>
      </c>
      <c r="U24" s="206">
        <v>16.41</v>
      </c>
      <c r="V24" s="206">
        <v>1.92</v>
      </c>
      <c r="W24" s="206">
        <v>4.79</v>
      </c>
      <c r="X24" s="206">
        <v>9.58</v>
      </c>
      <c r="Y24" s="206">
        <v>0</v>
      </c>
      <c r="Z24" s="206">
        <v>28.75</v>
      </c>
      <c r="AA24" s="206">
        <v>17.64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57.27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4.57</v>
      </c>
      <c r="L25" s="206">
        <v>210.8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3.29</v>
      </c>
      <c r="R25" s="206">
        <v>4.3600000000000003</v>
      </c>
      <c r="S25" s="206">
        <v>3.38</v>
      </c>
      <c r="T25" s="206">
        <v>0</v>
      </c>
      <c r="U25" s="206">
        <v>16.41</v>
      </c>
      <c r="V25" s="206">
        <v>1.92</v>
      </c>
      <c r="W25" s="206">
        <v>4.79</v>
      </c>
      <c r="X25" s="206">
        <v>9.58</v>
      </c>
      <c r="Y25" s="206">
        <v>0</v>
      </c>
      <c r="Z25" s="206">
        <v>28.75</v>
      </c>
      <c r="AA25" s="206">
        <v>17.64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57.27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4.57</v>
      </c>
      <c r="L26" s="206">
        <v>210.8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1.92</v>
      </c>
      <c r="R26" s="206">
        <v>1.93</v>
      </c>
      <c r="S26" s="206">
        <v>1.92</v>
      </c>
      <c r="T26" s="206">
        <v>0</v>
      </c>
      <c r="U26" s="206">
        <v>16.41</v>
      </c>
      <c r="V26" s="206">
        <v>2.42</v>
      </c>
      <c r="W26" s="206">
        <v>4.6100000000000003</v>
      </c>
      <c r="X26" s="206">
        <v>9.58</v>
      </c>
      <c r="Y26" s="206">
        <v>0</v>
      </c>
      <c r="Z26" s="206">
        <v>28.75</v>
      </c>
      <c r="AA26" s="206">
        <v>17.03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57.27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239.55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1.92</v>
      </c>
      <c r="R27" s="206">
        <v>1.92</v>
      </c>
      <c r="S27" s="206">
        <v>1.92</v>
      </c>
      <c r="T27" s="206">
        <v>0</v>
      </c>
      <c r="U27" s="206">
        <v>16.41</v>
      </c>
      <c r="V27" s="206">
        <v>1.92</v>
      </c>
      <c r="W27" s="206">
        <v>4.79</v>
      </c>
      <c r="X27" s="206">
        <v>9.58</v>
      </c>
      <c r="Y27" s="206">
        <v>0</v>
      </c>
      <c r="Z27" s="206">
        <v>61.97</v>
      </c>
      <c r="AA27" s="206">
        <v>17.03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57.27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7.58</v>
      </c>
      <c r="L28" s="206">
        <v>306.62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5</v>
      </c>
      <c r="R28" s="206">
        <v>9.49</v>
      </c>
      <c r="S28" s="206">
        <v>6.07</v>
      </c>
      <c r="T28" s="206">
        <v>0</v>
      </c>
      <c r="U28" s="206">
        <v>16.41</v>
      </c>
      <c r="V28" s="206">
        <v>3.43</v>
      </c>
      <c r="W28" s="206">
        <v>13.06</v>
      </c>
      <c r="X28" s="206">
        <v>35.65</v>
      </c>
      <c r="Y28" s="206">
        <v>0</v>
      </c>
      <c r="Z28" s="206">
        <v>70.98</v>
      </c>
      <c r="AA28" s="206">
        <v>17.64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57.27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8.75</v>
      </c>
      <c r="L29" s="206">
        <v>365.03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6.33</v>
      </c>
      <c r="R29" s="206">
        <v>11.86</v>
      </c>
      <c r="S29" s="206">
        <v>7.45</v>
      </c>
      <c r="T29" s="206">
        <v>0</v>
      </c>
      <c r="U29" s="206">
        <v>16.41</v>
      </c>
      <c r="V29" s="206">
        <v>3.43</v>
      </c>
      <c r="W29" s="206">
        <v>6.24</v>
      </c>
      <c r="X29" s="206">
        <v>28.8</v>
      </c>
      <c r="Y29" s="206">
        <v>0</v>
      </c>
      <c r="Z29" s="206">
        <v>70.98</v>
      </c>
      <c r="AA29" s="206">
        <v>17.64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57.27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370.18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6.33</v>
      </c>
      <c r="R30" s="206">
        <v>12.27</v>
      </c>
      <c r="S30" s="206">
        <v>7.66</v>
      </c>
      <c r="T30" s="206">
        <v>0</v>
      </c>
      <c r="U30" s="206">
        <v>16.41</v>
      </c>
      <c r="V30" s="206">
        <v>3.43</v>
      </c>
      <c r="W30" s="206">
        <v>6.24</v>
      </c>
      <c r="X30" s="206">
        <v>28.8</v>
      </c>
      <c r="Y30" s="206">
        <v>0</v>
      </c>
      <c r="Z30" s="206">
        <v>70.98</v>
      </c>
      <c r="AA30" s="206">
        <v>17.64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57.27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0.38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370.18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6.33</v>
      </c>
      <c r="R31" s="206">
        <v>12.27</v>
      </c>
      <c r="S31" s="206">
        <v>7.66</v>
      </c>
      <c r="T31" s="206">
        <v>0</v>
      </c>
      <c r="U31" s="206">
        <v>16.41</v>
      </c>
      <c r="V31" s="206">
        <v>3.43</v>
      </c>
      <c r="W31" s="206">
        <v>6.24</v>
      </c>
      <c r="X31" s="206">
        <v>28.8</v>
      </c>
      <c r="Y31" s="206">
        <v>0</v>
      </c>
      <c r="Z31" s="206">
        <v>70.98</v>
      </c>
      <c r="AA31" s="206">
        <v>17.64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3.86</v>
      </c>
      <c r="AI31" s="206">
        <v>0</v>
      </c>
      <c r="AJ31" s="206">
        <v>0</v>
      </c>
      <c r="AK31" s="206">
        <v>57.27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3.1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370.18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6.33</v>
      </c>
      <c r="R32" s="206">
        <v>12.27</v>
      </c>
      <c r="S32" s="206">
        <v>7.66</v>
      </c>
      <c r="T32" s="206">
        <v>0</v>
      </c>
      <c r="U32" s="206">
        <v>16.41</v>
      </c>
      <c r="V32" s="206">
        <v>3.43</v>
      </c>
      <c r="W32" s="206">
        <v>6.24</v>
      </c>
      <c r="X32" s="206">
        <v>28.8</v>
      </c>
      <c r="Y32" s="206">
        <v>0</v>
      </c>
      <c r="Z32" s="206">
        <v>70.98</v>
      </c>
      <c r="AA32" s="206">
        <v>17.64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3.86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8.44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370.18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6.33</v>
      </c>
      <c r="R33" s="206">
        <v>12.27</v>
      </c>
      <c r="S33" s="206">
        <v>7.66</v>
      </c>
      <c r="T33" s="206">
        <v>0</v>
      </c>
      <c r="U33" s="206">
        <v>16.41</v>
      </c>
      <c r="V33" s="206">
        <v>3.43</v>
      </c>
      <c r="W33" s="206">
        <v>7.99</v>
      </c>
      <c r="X33" s="206">
        <v>38.25</v>
      </c>
      <c r="Y33" s="206">
        <v>0</v>
      </c>
      <c r="Z33" s="206">
        <v>70.98</v>
      </c>
      <c r="AA33" s="206">
        <v>17.64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3.86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15.51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370.18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6.33</v>
      </c>
      <c r="R34" s="206">
        <v>12.27</v>
      </c>
      <c r="S34" s="206">
        <v>7.66</v>
      </c>
      <c r="T34" s="206">
        <v>0</v>
      </c>
      <c r="U34" s="206">
        <v>16.41</v>
      </c>
      <c r="V34" s="206">
        <v>3.43</v>
      </c>
      <c r="W34" s="206">
        <v>9.06</v>
      </c>
      <c r="X34" s="206">
        <v>38.25</v>
      </c>
      <c r="Y34" s="206">
        <v>0</v>
      </c>
      <c r="Z34" s="206">
        <v>70.98</v>
      </c>
      <c r="AA34" s="206">
        <v>17.64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3.86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370.18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6.33</v>
      </c>
      <c r="R35" s="206">
        <v>12.27</v>
      </c>
      <c r="S35" s="206">
        <v>7.66</v>
      </c>
      <c r="T35" s="206">
        <v>0</v>
      </c>
      <c r="U35" s="206">
        <v>16.66</v>
      </c>
      <c r="V35" s="206">
        <v>3.43</v>
      </c>
      <c r="W35" s="206">
        <v>9.06</v>
      </c>
      <c r="X35" s="206">
        <v>28.8</v>
      </c>
      <c r="Y35" s="206">
        <v>0</v>
      </c>
      <c r="Z35" s="206">
        <v>70.98</v>
      </c>
      <c r="AA35" s="206">
        <v>17.64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3.86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370.18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6.33</v>
      </c>
      <c r="R36" s="206">
        <v>12.27</v>
      </c>
      <c r="S36" s="206">
        <v>7.66</v>
      </c>
      <c r="T36" s="206">
        <v>0</v>
      </c>
      <c r="U36" s="206">
        <v>16.7</v>
      </c>
      <c r="V36" s="206">
        <v>3.43</v>
      </c>
      <c r="W36" s="206">
        <v>6.82</v>
      </c>
      <c r="X36" s="206">
        <v>28.8</v>
      </c>
      <c r="Y36" s="206">
        <v>0</v>
      </c>
      <c r="Z36" s="206">
        <v>70.98</v>
      </c>
      <c r="AA36" s="206">
        <v>17.64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3.86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370.18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6.33</v>
      </c>
      <c r="R37" s="206">
        <v>12.27</v>
      </c>
      <c r="S37" s="206">
        <v>7.66</v>
      </c>
      <c r="T37" s="206">
        <v>0</v>
      </c>
      <c r="U37" s="206">
        <v>16.7</v>
      </c>
      <c r="V37" s="206">
        <v>3.43</v>
      </c>
      <c r="W37" s="206">
        <v>6.82</v>
      </c>
      <c r="X37" s="206">
        <v>28.8</v>
      </c>
      <c r="Y37" s="206">
        <v>0</v>
      </c>
      <c r="Z37" s="206">
        <v>70.98</v>
      </c>
      <c r="AA37" s="206">
        <v>17.64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3.86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370.18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6.33</v>
      </c>
      <c r="R38" s="206">
        <v>12.27</v>
      </c>
      <c r="S38" s="206">
        <v>7.66</v>
      </c>
      <c r="T38" s="206">
        <v>0</v>
      </c>
      <c r="U38" s="206">
        <v>16.7</v>
      </c>
      <c r="V38" s="206">
        <v>3.43</v>
      </c>
      <c r="W38" s="206">
        <v>6.82</v>
      </c>
      <c r="X38" s="206">
        <v>28.8</v>
      </c>
      <c r="Y38" s="206">
        <v>0</v>
      </c>
      <c r="Z38" s="206">
        <v>70.98</v>
      </c>
      <c r="AA38" s="206">
        <v>17.64</v>
      </c>
      <c r="AB38" s="206">
        <v>0</v>
      </c>
      <c r="AC38" s="206">
        <v>11.88</v>
      </c>
      <c r="AD38" s="206">
        <v>0</v>
      </c>
      <c r="AE38" s="206">
        <v>0</v>
      </c>
      <c r="AF38" s="206">
        <v>0</v>
      </c>
      <c r="AG38" s="206">
        <v>0</v>
      </c>
      <c r="AH38" s="206">
        <v>3.86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370.18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6.33</v>
      </c>
      <c r="R39" s="206">
        <v>12.27</v>
      </c>
      <c r="S39" s="206">
        <v>7.66</v>
      </c>
      <c r="T39" s="206">
        <v>0</v>
      </c>
      <c r="U39" s="206">
        <v>16.7</v>
      </c>
      <c r="V39" s="206">
        <v>3.43</v>
      </c>
      <c r="W39" s="206">
        <v>6.82</v>
      </c>
      <c r="X39" s="206">
        <v>28.8</v>
      </c>
      <c r="Y39" s="206">
        <v>0</v>
      </c>
      <c r="Z39" s="206">
        <v>70.98</v>
      </c>
      <c r="AA39" s="206">
        <v>17.64</v>
      </c>
      <c r="AB39" s="206">
        <v>0</v>
      </c>
      <c r="AC39" s="206">
        <v>11.88</v>
      </c>
      <c r="AD39" s="206">
        <v>0</v>
      </c>
      <c r="AE39" s="206">
        <v>0</v>
      </c>
      <c r="AF39" s="206">
        <v>0</v>
      </c>
      <c r="AG39" s="206">
        <v>0</v>
      </c>
      <c r="AH39" s="206">
        <v>3.86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370.18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6.33</v>
      </c>
      <c r="R40" s="206">
        <v>12.27</v>
      </c>
      <c r="S40" s="206">
        <v>7.66</v>
      </c>
      <c r="T40" s="206">
        <v>0</v>
      </c>
      <c r="U40" s="206">
        <v>16.7</v>
      </c>
      <c r="V40" s="206">
        <v>3.43</v>
      </c>
      <c r="W40" s="206">
        <v>6.82</v>
      </c>
      <c r="X40" s="206">
        <v>28.8</v>
      </c>
      <c r="Y40" s="206">
        <v>0</v>
      </c>
      <c r="Z40" s="206">
        <v>70.98</v>
      </c>
      <c r="AA40" s="206">
        <v>17.64</v>
      </c>
      <c r="AB40" s="206">
        <v>0</v>
      </c>
      <c r="AC40" s="206">
        <v>11.88</v>
      </c>
      <c r="AD40" s="206">
        <v>0</v>
      </c>
      <c r="AE40" s="206">
        <v>0</v>
      </c>
      <c r="AF40" s="206">
        <v>0</v>
      </c>
      <c r="AG40" s="206">
        <v>0</v>
      </c>
      <c r="AH40" s="206">
        <v>7.71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370.18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6.33</v>
      </c>
      <c r="R41" s="206">
        <v>12.27</v>
      </c>
      <c r="S41" s="206">
        <v>7.66</v>
      </c>
      <c r="T41" s="206">
        <v>0</v>
      </c>
      <c r="U41" s="206">
        <v>17.46</v>
      </c>
      <c r="V41" s="206">
        <v>3.43</v>
      </c>
      <c r="W41" s="206">
        <v>6.82</v>
      </c>
      <c r="X41" s="206">
        <v>28.8</v>
      </c>
      <c r="Y41" s="206">
        <v>0</v>
      </c>
      <c r="Z41" s="206">
        <v>70.98</v>
      </c>
      <c r="AA41" s="206">
        <v>17.64</v>
      </c>
      <c r="AB41" s="206">
        <v>0</v>
      </c>
      <c r="AC41" s="206">
        <v>11.88</v>
      </c>
      <c r="AD41" s="206">
        <v>0</v>
      </c>
      <c r="AE41" s="206">
        <v>0</v>
      </c>
      <c r="AF41" s="206">
        <v>0</v>
      </c>
      <c r="AG41" s="206">
        <v>0</v>
      </c>
      <c r="AH41" s="206">
        <v>7.71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370.18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6.33</v>
      </c>
      <c r="R42" s="206">
        <v>12.27</v>
      </c>
      <c r="S42" s="206">
        <v>7.66</v>
      </c>
      <c r="T42" s="206">
        <v>0</v>
      </c>
      <c r="U42" s="206">
        <v>18.32</v>
      </c>
      <c r="V42" s="206">
        <v>3.43</v>
      </c>
      <c r="W42" s="206">
        <v>6.82</v>
      </c>
      <c r="X42" s="206">
        <v>28.8</v>
      </c>
      <c r="Y42" s="206">
        <v>0</v>
      </c>
      <c r="Z42" s="206">
        <v>70.98</v>
      </c>
      <c r="AA42" s="206">
        <v>17.64</v>
      </c>
      <c r="AB42" s="206">
        <v>0</v>
      </c>
      <c r="AC42" s="206">
        <v>11.88</v>
      </c>
      <c r="AD42" s="206">
        <v>0</v>
      </c>
      <c r="AE42" s="206">
        <v>0</v>
      </c>
      <c r="AF42" s="206">
        <v>0</v>
      </c>
      <c r="AG42" s="206">
        <v>0</v>
      </c>
      <c r="AH42" s="206">
        <v>7.71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370.18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6.33</v>
      </c>
      <c r="R43" s="206">
        <v>12.27</v>
      </c>
      <c r="S43" s="206">
        <v>7.66</v>
      </c>
      <c r="T43" s="206">
        <v>0</v>
      </c>
      <c r="U43" s="206">
        <v>18.93</v>
      </c>
      <c r="V43" s="206">
        <v>3.43</v>
      </c>
      <c r="W43" s="206">
        <v>6.82</v>
      </c>
      <c r="X43" s="206">
        <v>28.8</v>
      </c>
      <c r="Y43" s="206">
        <v>0</v>
      </c>
      <c r="Z43" s="206">
        <v>70.98</v>
      </c>
      <c r="AA43" s="206">
        <v>17.64</v>
      </c>
      <c r="AB43" s="206">
        <v>0</v>
      </c>
      <c r="AC43" s="206">
        <v>11.88</v>
      </c>
      <c r="AD43" s="206">
        <v>0</v>
      </c>
      <c r="AE43" s="206">
        <v>0</v>
      </c>
      <c r="AF43" s="206">
        <v>0</v>
      </c>
      <c r="AG43" s="206">
        <v>0</v>
      </c>
      <c r="AH43" s="206">
        <v>7.71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8.2100000000000009</v>
      </c>
      <c r="L44" s="206">
        <v>370.18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6.33</v>
      </c>
      <c r="R44" s="206">
        <v>12.27</v>
      </c>
      <c r="S44" s="206">
        <v>7.66</v>
      </c>
      <c r="T44" s="206">
        <v>0</v>
      </c>
      <c r="U44" s="206">
        <v>19.260000000000002</v>
      </c>
      <c r="V44" s="206">
        <v>3.43</v>
      </c>
      <c r="W44" s="206">
        <v>6.82</v>
      </c>
      <c r="X44" s="206">
        <v>28.8</v>
      </c>
      <c r="Y44" s="206">
        <v>0</v>
      </c>
      <c r="Z44" s="206">
        <v>70.98</v>
      </c>
      <c r="AA44" s="206">
        <v>17.64</v>
      </c>
      <c r="AB44" s="206">
        <v>0</v>
      </c>
      <c r="AC44" s="206">
        <v>11.88</v>
      </c>
      <c r="AD44" s="206">
        <v>0</v>
      </c>
      <c r="AE44" s="206">
        <v>0</v>
      </c>
      <c r="AF44" s="206">
        <v>0</v>
      </c>
      <c r="AG44" s="206">
        <v>0</v>
      </c>
      <c r="AH44" s="206">
        <v>7.71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7.46</v>
      </c>
      <c r="L45" s="206">
        <v>370.18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6.33</v>
      </c>
      <c r="R45" s="206">
        <v>12.27</v>
      </c>
      <c r="S45" s="206">
        <v>7.66</v>
      </c>
      <c r="T45" s="206">
        <v>0</v>
      </c>
      <c r="U45" s="206">
        <v>19.760000000000002</v>
      </c>
      <c r="V45" s="206">
        <v>3.43</v>
      </c>
      <c r="W45" s="206">
        <v>7.28</v>
      </c>
      <c r="X45" s="206">
        <v>28.8</v>
      </c>
      <c r="Y45" s="206">
        <v>0</v>
      </c>
      <c r="Z45" s="206">
        <v>70.98</v>
      </c>
      <c r="AA45" s="206">
        <v>17.64</v>
      </c>
      <c r="AB45" s="206">
        <v>0</v>
      </c>
      <c r="AC45" s="206">
        <v>11.88</v>
      </c>
      <c r="AD45" s="206">
        <v>0</v>
      </c>
      <c r="AE45" s="206">
        <v>0</v>
      </c>
      <c r="AF45" s="206">
        <v>0</v>
      </c>
      <c r="AG45" s="206">
        <v>0</v>
      </c>
      <c r="AH45" s="206">
        <v>7.71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6.72</v>
      </c>
      <c r="L46" s="206">
        <v>370.18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6.33</v>
      </c>
      <c r="R46" s="206">
        <v>12.27</v>
      </c>
      <c r="S46" s="206">
        <v>7.66</v>
      </c>
      <c r="T46" s="206">
        <v>0</v>
      </c>
      <c r="U46" s="206">
        <v>20.37</v>
      </c>
      <c r="V46" s="206">
        <v>3.43</v>
      </c>
      <c r="W46" s="206">
        <v>7.81</v>
      </c>
      <c r="X46" s="206">
        <v>28.8</v>
      </c>
      <c r="Y46" s="206">
        <v>0</v>
      </c>
      <c r="Z46" s="206">
        <v>70.98</v>
      </c>
      <c r="AA46" s="206">
        <v>17.64</v>
      </c>
      <c r="AB46" s="206">
        <v>0</v>
      </c>
      <c r="AC46" s="206">
        <v>11.88</v>
      </c>
      <c r="AD46" s="206">
        <v>0</v>
      </c>
      <c r="AE46" s="206">
        <v>0</v>
      </c>
      <c r="AF46" s="206">
        <v>0</v>
      </c>
      <c r="AG46" s="206">
        <v>0</v>
      </c>
      <c r="AH46" s="206">
        <v>11.57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6.42</v>
      </c>
      <c r="L47" s="206">
        <v>370.18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6.33</v>
      </c>
      <c r="R47" s="206">
        <v>12.27</v>
      </c>
      <c r="S47" s="206">
        <v>7.66</v>
      </c>
      <c r="T47" s="206">
        <v>0</v>
      </c>
      <c r="U47" s="206">
        <v>20.52</v>
      </c>
      <c r="V47" s="206">
        <v>3.43</v>
      </c>
      <c r="W47" s="206">
        <v>13.64</v>
      </c>
      <c r="X47" s="206">
        <v>36.97</v>
      </c>
      <c r="Y47" s="206">
        <v>0</v>
      </c>
      <c r="Z47" s="206">
        <v>70.98</v>
      </c>
      <c r="AA47" s="206">
        <v>17.66</v>
      </c>
      <c r="AB47" s="206">
        <v>0</v>
      </c>
      <c r="AC47" s="206">
        <v>11.88</v>
      </c>
      <c r="AD47" s="206">
        <v>0</v>
      </c>
      <c r="AE47" s="206">
        <v>0</v>
      </c>
      <c r="AF47" s="206">
        <v>0</v>
      </c>
      <c r="AG47" s="206">
        <v>0</v>
      </c>
      <c r="AH47" s="206">
        <v>11.57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6.42</v>
      </c>
      <c r="L48" s="206">
        <v>370.18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6.33</v>
      </c>
      <c r="R48" s="206">
        <v>12.27</v>
      </c>
      <c r="S48" s="206">
        <v>7.66</v>
      </c>
      <c r="T48" s="206">
        <v>0</v>
      </c>
      <c r="U48" s="206">
        <v>20.52</v>
      </c>
      <c r="V48" s="206">
        <v>3.43</v>
      </c>
      <c r="W48" s="206">
        <v>13.64</v>
      </c>
      <c r="X48" s="206">
        <v>36.97</v>
      </c>
      <c r="Y48" s="206">
        <v>0</v>
      </c>
      <c r="Z48" s="206">
        <v>70.98</v>
      </c>
      <c r="AA48" s="206">
        <v>17.66</v>
      </c>
      <c r="AB48" s="206">
        <v>0</v>
      </c>
      <c r="AC48" s="206">
        <v>11.88</v>
      </c>
      <c r="AD48" s="206">
        <v>0</v>
      </c>
      <c r="AE48" s="206">
        <v>0</v>
      </c>
      <c r="AF48" s="206">
        <v>0</v>
      </c>
      <c r="AG48" s="206">
        <v>0</v>
      </c>
      <c r="AH48" s="206">
        <v>11.57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6.42</v>
      </c>
      <c r="L49" s="206">
        <v>370.18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6.33</v>
      </c>
      <c r="R49" s="206">
        <v>12.27</v>
      </c>
      <c r="S49" s="206">
        <v>7.66</v>
      </c>
      <c r="T49" s="206">
        <v>0</v>
      </c>
      <c r="U49" s="206">
        <v>20.52</v>
      </c>
      <c r="V49" s="206">
        <v>3.43</v>
      </c>
      <c r="W49" s="206">
        <v>13.64</v>
      </c>
      <c r="X49" s="206">
        <v>36.97</v>
      </c>
      <c r="Y49" s="206">
        <v>0</v>
      </c>
      <c r="Z49" s="206">
        <v>70.98</v>
      </c>
      <c r="AA49" s="206">
        <v>17.66</v>
      </c>
      <c r="AB49" s="206">
        <v>0</v>
      </c>
      <c r="AC49" s="206">
        <v>11.88</v>
      </c>
      <c r="AD49" s="206">
        <v>0</v>
      </c>
      <c r="AE49" s="206">
        <v>0</v>
      </c>
      <c r="AF49" s="206">
        <v>0</v>
      </c>
      <c r="AG49" s="206">
        <v>0</v>
      </c>
      <c r="AH49" s="206">
        <v>11.57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6.42</v>
      </c>
      <c r="L50" s="206">
        <v>370.18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6.33</v>
      </c>
      <c r="R50" s="206">
        <v>12.27</v>
      </c>
      <c r="S50" s="206">
        <v>7.66</v>
      </c>
      <c r="T50" s="206">
        <v>0</v>
      </c>
      <c r="U50" s="206">
        <v>20.52</v>
      </c>
      <c r="V50" s="206">
        <v>3.43</v>
      </c>
      <c r="W50" s="206">
        <v>13.61</v>
      </c>
      <c r="X50" s="206">
        <v>36.97</v>
      </c>
      <c r="Y50" s="206">
        <v>0</v>
      </c>
      <c r="Z50" s="206">
        <v>70.98</v>
      </c>
      <c r="AA50" s="206">
        <v>17.66</v>
      </c>
      <c r="AB50" s="206">
        <v>0</v>
      </c>
      <c r="AC50" s="206">
        <v>11.88</v>
      </c>
      <c r="AD50" s="206">
        <v>0</v>
      </c>
      <c r="AE50" s="206">
        <v>0</v>
      </c>
      <c r="AF50" s="206">
        <v>0</v>
      </c>
      <c r="AG50" s="206">
        <v>0</v>
      </c>
      <c r="AH50" s="206">
        <v>11.57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6.42</v>
      </c>
      <c r="L51" s="206">
        <v>354.7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6.33</v>
      </c>
      <c r="R51" s="206">
        <v>12.26</v>
      </c>
      <c r="S51" s="206">
        <v>7.66</v>
      </c>
      <c r="T51" s="206">
        <v>0</v>
      </c>
      <c r="U51" s="206">
        <v>20.52</v>
      </c>
      <c r="V51" s="206">
        <v>3.43</v>
      </c>
      <c r="W51" s="206">
        <v>13.61</v>
      </c>
      <c r="X51" s="206">
        <v>37.04</v>
      </c>
      <c r="Y51" s="206">
        <v>0</v>
      </c>
      <c r="Z51" s="206">
        <v>70.98</v>
      </c>
      <c r="AA51" s="206">
        <v>17.66</v>
      </c>
      <c r="AB51" s="206">
        <v>0</v>
      </c>
      <c r="AC51" s="206">
        <v>11.88</v>
      </c>
      <c r="AD51" s="206">
        <v>0</v>
      </c>
      <c r="AE51" s="206">
        <v>0</v>
      </c>
      <c r="AF51" s="206">
        <v>0</v>
      </c>
      <c r="AG51" s="206">
        <v>0</v>
      </c>
      <c r="AH51" s="206">
        <v>11.57</v>
      </c>
      <c r="AI51" s="206">
        <v>0</v>
      </c>
      <c r="AJ51" s="206">
        <v>0</v>
      </c>
      <c r="AK51" s="206">
        <v>57.27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6.42</v>
      </c>
      <c r="L52" s="206">
        <v>354.7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6.33</v>
      </c>
      <c r="R52" s="206">
        <v>12.26</v>
      </c>
      <c r="S52" s="206">
        <v>7.66</v>
      </c>
      <c r="T52" s="206">
        <v>0</v>
      </c>
      <c r="U52" s="206">
        <v>20.52</v>
      </c>
      <c r="V52" s="206">
        <v>3.43</v>
      </c>
      <c r="W52" s="206">
        <v>13.61</v>
      </c>
      <c r="X52" s="206">
        <v>37.04</v>
      </c>
      <c r="Y52" s="206">
        <v>0</v>
      </c>
      <c r="Z52" s="206">
        <v>70.98</v>
      </c>
      <c r="AA52" s="206">
        <v>17.66</v>
      </c>
      <c r="AB52" s="206">
        <v>0</v>
      </c>
      <c r="AC52" s="206">
        <v>11.88</v>
      </c>
      <c r="AD52" s="206">
        <v>0</v>
      </c>
      <c r="AE52" s="206">
        <v>0</v>
      </c>
      <c r="AF52" s="206">
        <v>0</v>
      </c>
      <c r="AG52" s="206">
        <v>0</v>
      </c>
      <c r="AH52" s="206">
        <v>11.57</v>
      </c>
      <c r="AI52" s="206">
        <v>0</v>
      </c>
      <c r="AJ52" s="206">
        <v>0</v>
      </c>
      <c r="AK52" s="206">
        <v>57.27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6.42</v>
      </c>
      <c r="L53" s="206">
        <v>354.7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6.33</v>
      </c>
      <c r="R53" s="206">
        <v>12.27</v>
      </c>
      <c r="S53" s="206">
        <v>7.65</v>
      </c>
      <c r="T53" s="206">
        <v>0</v>
      </c>
      <c r="U53" s="206">
        <v>20.52</v>
      </c>
      <c r="V53" s="206">
        <v>3.43</v>
      </c>
      <c r="W53" s="206">
        <v>13.64</v>
      </c>
      <c r="X53" s="206">
        <v>37.04</v>
      </c>
      <c r="Y53" s="206">
        <v>0</v>
      </c>
      <c r="Z53" s="206">
        <v>70.98</v>
      </c>
      <c r="AA53" s="206">
        <v>17.66</v>
      </c>
      <c r="AB53" s="206">
        <v>0</v>
      </c>
      <c r="AC53" s="206">
        <v>11.88</v>
      </c>
      <c r="AD53" s="206">
        <v>0</v>
      </c>
      <c r="AE53" s="206">
        <v>0</v>
      </c>
      <c r="AF53" s="206">
        <v>0</v>
      </c>
      <c r="AG53" s="206">
        <v>0</v>
      </c>
      <c r="AH53" s="206">
        <v>11.57</v>
      </c>
      <c r="AI53" s="206">
        <v>0</v>
      </c>
      <c r="AJ53" s="206">
        <v>0</v>
      </c>
      <c r="AK53" s="206">
        <v>57.27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6.42</v>
      </c>
      <c r="L54" s="206">
        <v>354.7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6.33</v>
      </c>
      <c r="R54" s="206">
        <v>12.27</v>
      </c>
      <c r="S54" s="206">
        <v>7.65</v>
      </c>
      <c r="T54" s="206">
        <v>0</v>
      </c>
      <c r="U54" s="206">
        <v>20.52</v>
      </c>
      <c r="V54" s="206">
        <v>3.43</v>
      </c>
      <c r="W54" s="206">
        <v>13.64</v>
      </c>
      <c r="X54" s="206">
        <v>37.04</v>
      </c>
      <c r="Y54" s="206">
        <v>0</v>
      </c>
      <c r="Z54" s="206">
        <v>70.98</v>
      </c>
      <c r="AA54" s="206">
        <v>17.66</v>
      </c>
      <c r="AB54" s="206">
        <v>0</v>
      </c>
      <c r="AC54" s="206">
        <v>11.88</v>
      </c>
      <c r="AD54" s="206">
        <v>0</v>
      </c>
      <c r="AE54" s="206">
        <v>0</v>
      </c>
      <c r="AF54" s="206">
        <v>0</v>
      </c>
      <c r="AG54" s="206">
        <v>0</v>
      </c>
      <c r="AH54" s="206">
        <v>11.57</v>
      </c>
      <c r="AI54" s="206">
        <v>0</v>
      </c>
      <c r="AJ54" s="206">
        <v>0</v>
      </c>
      <c r="AK54" s="206">
        <v>57.27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6.42</v>
      </c>
      <c r="L55" s="206">
        <v>316.2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6.61</v>
      </c>
      <c r="R55" s="206">
        <v>12.8</v>
      </c>
      <c r="S55" s="206">
        <v>7.99</v>
      </c>
      <c r="T55" s="206">
        <v>0</v>
      </c>
      <c r="U55" s="206">
        <v>20.52</v>
      </c>
      <c r="V55" s="206">
        <v>3.43</v>
      </c>
      <c r="W55" s="206">
        <v>13.64</v>
      </c>
      <c r="X55" s="206">
        <v>43.12</v>
      </c>
      <c r="Y55" s="206">
        <v>0</v>
      </c>
      <c r="Z55" s="206">
        <v>70.98</v>
      </c>
      <c r="AA55" s="206">
        <v>18.41</v>
      </c>
      <c r="AB55" s="206">
        <v>0</v>
      </c>
      <c r="AC55" s="206">
        <v>11.88</v>
      </c>
      <c r="AD55" s="206">
        <v>0</v>
      </c>
      <c r="AE55" s="206">
        <v>0</v>
      </c>
      <c r="AF55" s="206">
        <v>0</v>
      </c>
      <c r="AG55" s="206">
        <v>0</v>
      </c>
      <c r="AH55" s="206">
        <v>11.57</v>
      </c>
      <c r="AI55" s="206">
        <v>0</v>
      </c>
      <c r="AJ55" s="206">
        <v>0</v>
      </c>
      <c r="AK55" s="206">
        <v>57.27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6.42</v>
      </c>
      <c r="L56" s="206">
        <v>306.62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6.33</v>
      </c>
      <c r="R56" s="206">
        <v>4.0999999999999996</v>
      </c>
      <c r="S56" s="206">
        <v>2.81</v>
      </c>
      <c r="T56" s="206">
        <v>0</v>
      </c>
      <c r="U56" s="206">
        <v>20.52</v>
      </c>
      <c r="V56" s="206">
        <v>1.92</v>
      </c>
      <c r="W56" s="206">
        <v>13.83</v>
      </c>
      <c r="X56" s="206">
        <v>43.12</v>
      </c>
      <c r="Y56" s="206">
        <v>0</v>
      </c>
      <c r="Z56" s="206">
        <v>70.98</v>
      </c>
      <c r="AA56" s="206">
        <v>18.41</v>
      </c>
      <c r="AB56" s="206">
        <v>0</v>
      </c>
      <c r="AC56" s="206">
        <v>11.88</v>
      </c>
      <c r="AD56" s="206">
        <v>0</v>
      </c>
      <c r="AE56" s="206">
        <v>0</v>
      </c>
      <c r="AF56" s="206">
        <v>0</v>
      </c>
      <c r="AG56" s="206">
        <v>0</v>
      </c>
      <c r="AH56" s="206">
        <v>11.57</v>
      </c>
      <c r="AI56" s="206">
        <v>0</v>
      </c>
      <c r="AJ56" s="206">
        <v>0</v>
      </c>
      <c r="AK56" s="206">
        <v>57.27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6.42</v>
      </c>
      <c r="L57" s="206">
        <v>306.62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6.33</v>
      </c>
      <c r="R57" s="206">
        <v>1.92</v>
      </c>
      <c r="S57" s="206">
        <v>1.92</v>
      </c>
      <c r="T57" s="206">
        <v>0</v>
      </c>
      <c r="U57" s="206">
        <v>20.52</v>
      </c>
      <c r="V57" s="206">
        <v>1.92</v>
      </c>
      <c r="W57" s="206">
        <v>13.83</v>
      </c>
      <c r="X57" s="206">
        <v>43.12</v>
      </c>
      <c r="Y57" s="206">
        <v>0</v>
      </c>
      <c r="Z57" s="206">
        <v>70.98</v>
      </c>
      <c r="AA57" s="206">
        <v>18.41</v>
      </c>
      <c r="AB57" s="206">
        <v>0</v>
      </c>
      <c r="AC57" s="206">
        <v>11.57</v>
      </c>
      <c r="AD57" s="206">
        <v>0</v>
      </c>
      <c r="AE57" s="206">
        <v>0</v>
      </c>
      <c r="AF57" s="206">
        <v>0</v>
      </c>
      <c r="AG57" s="206">
        <v>0</v>
      </c>
      <c r="AH57" s="206">
        <v>11.57</v>
      </c>
      <c r="AI57" s="206">
        <v>0</v>
      </c>
      <c r="AJ57" s="206">
        <v>0</v>
      </c>
      <c r="AK57" s="206">
        <v>57.27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6.42</v>
      </c>
      <c r="L58" s="206">
        <v>306.62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6.33</v>
      </c>
      <c r="R58" s="206">
        <v>1.92</v>
      </c>
      <c r="S58" s="206">
        <v>1.92</v>
      </c>
      <c r="T58" s="206">
        <v>0</v>
      </c>
      <c r="U58" s="206">
        <v>20.52</v>
      </c>
      <c r="V58" s="206">
        <v>1.92</v>
      </c>
      <c r="W58" s="206">
        <v>13.83</v>
      </c>
      <c r="X58" s="206">
        <v>43.12</v>
      </c>
      <c r="Y58" s="206">
        <v>0</v>
      </c>
      <c r="Z58" s="206">
        <v>70.98</v>
      </c>
      <c r="AA58" s="206">
        <v>18.41</v>
      </c>
      <c r="AB58" s="206">
        <v>0</v>
      </c>
      <c r="AC58" s="206">
        <v>11.57</v>
      </c>
      <c r="AD58" s="206">
        <v>0</v>
      </c>
      <c r="AE58" s="206">
        <v>0</v>
      </c>
      <c r="AF58" s="206">
        <v>0</v>
      </c>
      <c r="AG58" s="206">
        <v>0</v>
      </c>
      <c r="AH58" s="206">
        <v>11.57</v>
      </c>
      <c r="AI58" s="206">
        <v>0</v>
      </c>
      <c r="AJ58" s="206">
        <v>0</v>
      </c>
      <c r="AK58" s="206">
        <v>57.27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6.6</v>
      </c>
      <c r="L59" s="206">
        <v>325.79000000000002</v>
      </c>
      <c r="M59" s="206">
        <v>26.62</v>
      </c>
      <c r="N59" s="206">
        <v>34.299999999999997</v>
      </c>
      <c r="O59" s="206">
        <v>0</v>
      </c>
      <c r="P59" s="206">
        <v>36.15</v>
      </c>
      <c r="Q59" s="206">
        <v>6.33</v>
      </c>
      <c r="R59" s="206">
        <v>12.26</v>
      </c>
      <c r="S59" s="206">
        <v>7.66</v>
      </c>
      <c r="T59" s="206">
        <v>0</v>
      </c>
      <c r="U59" s="206">
        <v>20.52</v>
      </c>
      <c r="V59" s="206">
        <v>3.43</v>
      </c>
      <c r="W59" s="206">
        <v>13.05</v>
      </c>
      <c r="X59" s="206">
        <v>43.12</v>
      </c>
      <c r="Y59" s="206">
        <v>0</v>
      </c>
      <c r="Z59" s="206">
        <v>70.98</v>
      </c>
      <c r="AA59" s="206">
        <v>18.41</v>
      </c>
      <c r="AB59" s="206">
        <v>0</v>
      </c>
      <c r="AC59" s="206">
        <v>11.57</v>
      </c>
      <c r="AD59" s="206">
        <v>0</v>
      </c>
      <c r="AE59" s="206">
        <v>0</v>
      </c>
      <c r="AF59" s="206">
        <v>0</v>
      </c>
      <c r="AG59" s="206">
        <v>0</v>
      </c>
      <c r="AH59" s="206">
        <v>14.46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6.7</v>
      </c>
      <c r="L60" s="206">
        <v>325.79000000000002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6.33</v>
      </c>
      <c r="R60" s="206">
        <v>12.26</v>
      </c>
      <c r="S60" s="206">
        <v>7.66</v>
      </c>
      <c r="T60" s="206">
        <v>0</v>
      </c>
      <c r="U60" s="206">
        <v>20.52</v>
      </c>
      <c r="V60" s="206">
        <v>3.43</v>
      </c>
      <c r="W60" s="206">
        <v>13.05</v>
      </c>
      <c r="X60" s="206">
        <v>43.12</v>
      </c>
      <c r="Y60" s="206">
        <v>0</v>
      </c>
      <c r="Z60" s="206">
        <v>70.98</v>
      </c>
      <c r="AA60" s="206">
        <v>18.41</v>
      </c>
      <c r="AB60" s="206">
        <v>0</v>
      </c>
      <c r="AC60" s="206">
        <v>11.57</v>
      </c>
      <c r="AD60" s="206">
        <v>0</v>
      </c>
      <c r="AE60" s="206">
        <v>0</v>
      </c>
      <c r="AF60" s="206">
        <v>0</v>
      </c>
      <c r="AG60" s="206">
        <v>0</v>
      </c>
      <c r="AH60" s="206">
        <v>14.46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6.7</v>
      </c>
      <c r="L61" s="206">
        <v>325.79000000000002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6.33</v>
      </c>
      <c r="R61" s="206">
        <v>12.26</v>
      </c>
      <c r="S61" s="206">
        <v>7.66</v>
      </c>
      <c r="T61" s="206">
        <v>0</v>
      </c>
      <c r="U61" s="206">
        <v>20.52</v>
      </c>
      <c r="V61" s="206">
        <v>3.43</v>
      </c>
      <c r="W61" s="206">
        <v>13.05</v>
      </c>
      <c r="X61" s="206">
        <v>43.12</v>
      </c>
      <c r="Y61" s="206">
        <v>0</v>
      </c>
      <c r="Z61" s="206">
        <v>70.98</v>
      </c>
      <c r="AA61" s="206">
        <v>18.41</v>
      </c>
      <c r="AB61" s="206">
        <v>0</v>
      </c>
      <c r="AC61" s="206">
        <v>11.57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6.7</v>
      </c>
      <c r="L62" s="206">
        <v>370.19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6.33</v>
      </c>
      <c r="R62" s="206">
        <v>12.26</v>
      </c>
      <c r="S62" s="206">
        <v>7.66</v>
      </c>
      <c r="T62" s="206">
        <v>0</v>
      </c>
      <c r="U62" s="206">
        <v>20.52</v>
      </c>
      <c r="V62" s="206">
        <v>3.43</v>
      </c>
      <c r="W62" s="206">
        <v>13.05</v>
      </c>
      <c r="X62" s="206">
        <v>43.12</v>
      </c>
      <c r="Y62" s="206">
        <v>0</v>
      </c>
      <c r="Z62" s="206">
        <v>70.98</v>
      </c>
      <c r="AA62" s="206">
        <v>18.41</v>
      </c>
      <c r="AB62" s="206">
        <v>0</v>
      </c>
      <c r="AC62" s="206">
        <v>11.57</v>
      </c>
      <c r="AD62" s="206">
        <v>0</v>
      </c>
      <c r="AE62" s="206">
        <v>0</v>
      </c>
      <c r="AF62" s="206">
        <v>0</v>
      </c>
      <c r="AG62" s="206">
        <v>26.28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6.7</v>
      </c>
      <c r="L63" s="206">
        <v>370.19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6.61</v>
      </c>
      <c r="R63" s="206">
        <v>12.27</v>
      </c>
      <c r="S63" s="206">
        <v>7.99</v>
      </c>
      <c r="T63" s="206">
        <v>0</v>
      </c>
      <c r="U63" s="206">
        <v>20.52</v>
      </c>
      <c r="V63" s="206">
        <v>3.43</v>
      </c>
      <c r="W63" s="206">
        <v>13.05</v>
      </c>
      <c r="X63" s="206">
        <v>43.12</v>
      </c>
      <c r="Y63" s="206">
        <v>0</v>
      </c>
      <c r="Z63" s="206">
        <v>70.98</v>
      </c>
      <c r="AA63" s="206">
        <v>17.66</v>
      </c>
      <c r="AB63" s="206">
        <v>0</v>
      </c>
      <c r="AC63" s="206">
        <v>11.57</v>
      </c>
      <c r="AD63" s="206">
        <v>0</v>
      </c>
      <c r="AE63" s="206">
        <v>0</v>
      </c>
      <c r="AF63" s="206">
        <v>0</v>
      </c>
      <c r="AG63" s="206">
        <v>26.28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6.7</v>
      </c>
      <c r="L64" s="206">
        <v>370.19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6.61</v>
      </c>
      <c r="R64" s="206">
        <v>12.27</v>
      </c>
      <c r="S64" s="206">
        <v>7.99</v>
      </c>
      <c r="T64" s="206">
        <v>0</v>
      </c>
      <c r="U64" s="206">
        <v>20.52</v>
      </c>
      <c r="V64" s="206">
        <v>3.43</v>
      </c>
      <c r="W64" s="206">
        <v>13.05</v>
      </c>
      <c r="X64" s="206">
        <v>43.12</v>
      </c>
      <c r="Y64" s="206">
        <v>0</v>
      </c>
      <c r="Z64" s="206">
        <v>70.98</v>
      </c>
      <c r="AA64" s="206">
        <v>17.66</v>
      </c>
      <c r="AB64" s="206">
        <v>0</v>
      </c>
      <c r="AC64" s="206">
        <v>11.57</v>
      </c>
      <c r="AD64" s="206">
        <v>0</v>
      </c>
      <c r="AE64" s="206">
        <v>0</v>
      </c>
      <c r="AF64" s="206">
        <v>0</v>
      </c>
      <c r="AG64" s="206">
        <v>26.28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6.7</v>
      </c>
      <c r="L65" s="206">
        <v>370.19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6.61</v>
      </c>
      <c r="R65" s="206">
        <v>12.26</v>
      </c>
      <c r="S65" s="206">
        <v>7.99</v>
      </c>
      <c r="T65" s="206">
        <v>0</v>
      </c>
      <c r="U65" s="206">
        <v>20.52</v>
      </c>
      <c r="V65" s="206">
        <v>3.43</v>
      </c>
      <c r="W65" s="206">
        <v>13.05</v>
      </c>
      <c r="X65" s="206">
        <v>43.12</v>
      </c>
      <c r="Y65" s="206">
        <v>0</v>
      </c>
      <c r="Z65" s="206">
        <v>70.98</v>
      </c>
      <c r="AA65" s="206">
        <v>17.66</v>
      </c>
      <c r="AB65" s="206">
        <v>0</v>
      </c>
      <c r="AC65" s="206">
        <v>11.57</v>
      </c>
      <c r="AD65" s="206">
        <v>0</v>
      </c>
      <c r="AE65" s="206">
        <v>0</v>
      </c>
      <c r="AF65" s="206">
        <v>0</v>
      </c>
      <c r="AG65" s="206">
        <v>26.28</v>
      </c>
      <c r="AH65" s="206">
        <v>0</v>
      </c>
      <c r="AI65" s="206">
        <v>0</v>
      </c>
      <c r="AJ65" s="206">
        <v>0</v>
      </c>
      <c r="AK65" s="206">
        <v>57.47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6.7</v>
      </c>
      <c r="L66" s="206">
        <v>370.19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6.33</v>
      </c>
      <c r="R66" s="206">
        <v>12.26</v>
      </c>
      <c r="S66" s="206">
        <v>7.66</v>
      </c>
      <c r="T66" s="206">
        <v>0</v>
      </c>
      <c r="U66" s="206">
        <v>20.52</v>
      </c>
      <c r="V66" s="206">
        <v>3.43</v>
      </c>
      <c r="W66" s="206">
        <v>13.05</v>
      </c>
      <c r="X66" s="206">
        <v>43.12</v>
      </c>
      <c r="Y66" s="206">
        <v>0</v>
      </c>
      <c r="Z66" s="206">
        <v>70.98</v>
      </c>
      <c r="AA66" s="206">
        <v>17.66</v>
      </c>
      <c r="AB66" s="206">
        <v>0</v>
      </c>
      <c r="AC66" s="206">
        <v>11.57</v>
      </c>
      <c r="AD66" s="206">
        <v>0</v>
      </c>
      <c r="AE66" s="206">
        <v>0</v>
      </c>
      <c r="AF66" s="206">
        <v>0</v>
      </c>
      <c r="AG66" s="206">
        <v>26.28</v>
      </c>
      <c r="AH66" s="206">
        <v>0</v>
      </c>
      <c r="AI66" s="206">
        <v>0</v>
      </c>
      <c r="AJ66" s="206">
        <v>0</v>
      </c>
      <c r="AK66" s="206">
        <v>57.47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7.24</v>
      </c>
      <c r="L67" s="206">
        <v>297.58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6.35</v>
      </c>
      <c r="R67" s="206">
        <v>12.34</v>
      </c>
      <c r="S67" s="206">
        <v>7.7</v>
      </c>
      <c r="T67" s="206">
        <v>0</v>
      </c>
      <c r="U67" s="206">
        <v>20.52</v>
      </c>
      <c r="V67" s="206">
        <v>3.43</v>
      </c>
      <c r="W67" s="206">
        <v>13.05</v>
      </c>
      <c r="X67" s="206">
        <v>43.12</v>
      </c>
      <c r="Y67" s="206">
        <v>0</v>
      </c>
      <c r="Z67" s="206">
        <v>70.98</v>
      </c>
      <c r="AA67" s="206">
        <v>17.66</v>
      </c>
      <c r="AB67" s="206">
        <v>0</v>
      </c>
      <c r="AC67" s="206">
        <v>11.57</v>
      </c>
      <c r="AD67" s="206">
        <v>0</v>
      </c>
      <c r="AE67" s="206">
        <v>0</v>
      </c>
      <c r="AF67" s="206">
        <v>0</v>
      </c>
      <c r="AG67" s="206">
        <v>26.28</v>
      </c>
      <c r="AH67" s="206">
        <v>0</v>
      </c>
      <c r="AI67" s="206">
        <v>0</v>
      </c>
      <c r="AJ67" s="206">
        <v>0</v>
      </c>
      <c r="AK67" s="206">
        <v>58.71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7.99</v>
      </c>
      <c r="L68" s="206">
        <v>287.45999999999998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6.35</v>
      </c>
      <c r="R68" s="206">
        <v>12.34</v>
      </c>
      <c r="S68" s="206">
        <v>7.7</v>
      </c>
      <c r="T68" s="206">
        <v>0</v>
      </c>
      <c r="U68" s="206">
        <v>20.52</v>
      </c>
      <c r="V68" s="206">
        <v>3.43</v>
      </c>
      <c r="W68" s="206">
        <v>13.05</v>
      </c>
      <c r="X68" s="206">
        <v>43.12</v>
      </c>
      <c r="Y68" s="206">
        <v>0</v>
      </c>
      <c r="Z68" s="206">
        <v>70.98</v>
      </c>
      <c r="AA68" s="206">
        <v>17.66</v>
      </c>
      <c r="AB68" s="206">
        <v>0</v>
      </c>
      <c r="AC68" s="206">
        <v>11.57</v>
      </c>
      <c r="AD68" s="206">
        <v>0</v>
      </c>
      <c r="AE68" s="206">
        <v>0</v>
      </c>
      <c r="AF68" s="206">
        <v>0</v>
      </c>
      <c r="AG68" s="206">
        <v>26.28</v>
      </c>
      <c r="AH68" s="206">
        <v>0</v>
      </c>
      <c r="AI68" s="206">
        <v>0</v>
      </c>
      <c r="AJ68" s="206">
        <v>0</v>
      </c>
      <c r="AK68" s="206">
        <v>58.71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8.67</v>
      </c>
      <c r="L69" s="206">
        <v>287.45999999999998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6.33</v>
      </c>
      <c r="R69" s="206">
        <v>12.26</v>
      </c>
      <c r="S69" s="206">
        <v>7.66</v>
      </c>
      <c r="T69" s="206">
        <v>0</v>
      </c>
      <c r="U69" s="206">
        <v>20.52</v>
      </c>
      <c r="V69" s="206">
        <v>3.43</v>
      </c>
      <c r="W69" s="206">
        <v>13.05</v>
      </c>
      <c r="X69" s="206">
        <v>43.12</v>
      </c>
      <c r="Y69" s="206">
        <v>0</v>
      </c>
      <c r="Z69" s="206">
        <v>70.98</v>
      </c>
      <c r="AA69" s="206">
        <v>17.66</v>
      </c>
      <c r="AB69" s="206">
        <v>0</v>
      </c>
      <c r="AC69" s="206">
        <v>11.57</v>
      </c>
      <c r="AD69" s="206">
        <v>0</v>
      </c>
      <c r="AE69" s="206">
        <v>0</v>
      </c>
      <c r="AF69" s="206">
        <v>0</v>
      </c>
      <c r="AG69" s="206">
        <v>26.28</v>
      </c>
      <c r="AH69" s="206">
        <v>0</v>
      </c>
      <c r="AI69" s="206">
        <v>0</v>
      </c>
      <c r="AJ69" s="206">
        <v>0</v>
      </c>
      <c r="AK69" s="206">
        <v>58.71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306.62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6.33</v>
      </c>
      <c r="R70" s="206">
        <v>12.26</v>
      </c>
      <c r="S70" s="206">
        <v>7.66</v>
      </c>
      <c r="T70" s="206">
        <v>0</v>
      </c>
      <c r="U70" s="206">
        <v>20.52</v>
      </c>
      <c r="V70" s="206">
        <v>3.43</v>
      </c>
      <c r="W70" s="206">
        <v>13.05</v>
      </c>
      <c r="X70" s="206">
        <v>43.12</v>
      </c>
      <c r="Y70" s="206">
        <v>0</v>
      </c>
      <c r="Z70" s="206">
        <v>70.98</v>
      </c>
      <c r="AA70" s="206">
        <v>17.66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26.28</v>
      </c>
      <c r="AH70" s="206">
        <v>0</v>
      </c>
      <c r="AI70" s="206">
        <v>0</v>
      </c>
      <c r="AJ70" s="206">
        <v>0</v>
      </c>
      <c r="AK70" s="206">
        <v>58.71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15.98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344.95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6.33</v>
      </c>
      <c r="R71" s="206">
        <v>12.26</v>
      </c>
      <c r="S71" s="206">
        <v>7.66</v>
      </c>
      <c r="T71" s="206">
        <v>0</v>
      </c>
      <c r="U71" s="206">
        <v>20.52</v>
      </c>
      <c r="V71" s="206">
        <v>3.43</v>
      </c>
      <c r="W71" s="206">
        <v>13.05</v>
      </c>
      <c r="X71" s="206">
        <v>43.12</v>
      </c>
      <c r="Y71" s="206">
        <v>0</v>
      </c>
      <c r="Z71" s="206">
        <v>70.98</v>
      </c>
      <c r="AA71" s="206">
        <v>17.66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57.47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8.23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344.95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6.33</v>
      </c>
      <c r="R72" s="206">
        <v>12.26</v>
      </c>
      <c r="S72" s="206">
        <v>7.66</v>
      </c>
      <c r="T72" s="206">
        <v>0</v>
      </c>
      <c r="U72" s="206">
        <v>20.52</v>
      </c>
      <c r="V72" s="206">
        <v>3.43</v>
      </c>
      <c r="W72" s="206">
        <v>13.05</v>
      </c>
      <c r="X72" s="206">
        <v>43.12</v>
      </c>
      <c r="Y72" s="206">
        <v>0</v>
      </c>
      <c r="Z72" s="206">
        <v>70.98</v>
      </c>
      <c r="AA72" s="206">
        <v>17.66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57.47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370.19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5.67</v>
      </c>
      <c r="R73" s="206">
        <v>11.89</v>
      </c>
      <c r="S73" s="206">
        <v>7.57</v>
      </c>
      <c r="T73" s="206">
        <v>0</v>
      </c>
      <c r="U73" s="206">
        <v>20.52</v>
      </c>
      <c r="V73" s="206">
        <v>3.43</v>
      </c>
      <c r="W73" s="206">
        <v>13.05</v>
      </c>
      <c r="X73" s="206">
        <v>43.12</v>
      </c>
      <c r="Y73" s="206">
        <v>0</v>
      </c>
      <c r="Z73" s="206">
        <v>70.98</v>
      </c>
      <c r="AA73" s="206">
        <v>17.66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18.32</v>
      </c>
      <c r="AI73" s="206">
        <v>0</v>
      </c>
      <c r="AJ73" s="206">
        <v>0</v>
      </c>
      <c r="AK73" s="206">
        <v>57.47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0.56999999999999995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8.6</v>
      </c>
      <c r="L74" s="206">
        <v>370.18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6.33</v>
      </c>
      <c r="R74" s="206">
        <v>12.26</v>
      </c>
      <c r="S74" s="206">
        <v>7.65</v>
      </c>
      <c r="T74" s="206">
        <v>0</v>
      </c>
      <c r="U74" s="206">
        <v>20.52</v>
      </c>
      <c r="V74" s="206">
        <v>3.43</v>
      </c>
      <c r="W74" s="206">
        <v>13.05</v>
      </c>
      <c r="X74" s="206">
        <v>43.12</v>
      </c>
      <c r="Y74" s="206">
        <v>0</v>
      </c>
      <c r="Z74" s="206">
        <v>70.98</v>
      </c>
      <c r="AA74" s="206">
        <v>17.66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28.92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370.18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6.33</v>
      </c>
      <c r="R75" s="206">
        <v>12.26</v>
      </c>
      <c r="S75" s="206">
        <v>7.65</v>
      </c>
      <c r="T75" s="206">
        <v>0</v>
      </c>
      <c r="U75" s="206">
        <v>20.52</v>
      </c>
      <c r="V75" s="206">
        <v>3.43</v>
      </c>
      <c r="W75" s="206">
        <v>13.05</v>
      </c>
      <c r="X75" s="206">
        <v>37.72</v>
      </c>
      <c r="Y75" s="206">
        <v>0</v>
      </c>
      <c r="Z75" s="206">
        <v>70.98</v>
      </c>
      <c r="AA75" s="206">
        <v>17.66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16.39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370.18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6.33</v>
      </c>
      <c r="R76" s="206">
        <v>12.26</v>
      </c>
      <c r="S76" s="206">
        <v>7.65</v>
      </c>
      <c r="T76" s="206">
        <v>0</v>
      </c>
      <c r="U76" s="206">
        <v>20.52</v>
      </c>
      <c r="V76" s="206">
        <v>3.43</v>
      </c>
      <c r="W76" s="206">
        <v>13.05</v>
      </c>
      <c r="X76" s="206">
        <v>31.47</v>
      </c>
      <c r="Y76" s="206">
        <v>0</v>
      </c>
      <c r="Z76" s="206">
        <v>70.98</v>
      </c>
      <c r="AA76" s="206">
        <v>17.66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16.39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370.18</v>
      </c>
      <c r="M77" s="206">
        <v>26.62</v>
      </c>
      <c r="N77" s="206">
        <v>34.299999999999997</v>
      </c>
      <c r="O77" s="206">
        <v>0</v>
      </c>
      <c r="P77" s="206">
        <v>36.15</v>
      </c>
      <c r="Q77" s="206">
        <v>6.33</v>
      </c>
      <c r="R77" s="206">
        <v>12.26</v>
      </c>
      <c r="S77" s="206">
        <v>7.65</v>
      </c>
      <c r="T77" s="206">
        <v>0</v>
      </c>
      <c r="U77" s="206">
        <v>20.52</v>
      </c>
      <c r="V77" s="206">
        <v>3.43</v>
      </c>
      <c r="W77" s="206">
        <v>9.64</v>
      </c>
      <c r="X77" s="206">
        <v>31.47</v>
      </c>
      <c r="Y77" s="206">
        <v>0</v>
      </c>
      <c r="Z77" s="206">
        <v>70.98</v>
      </c>
      <c r="AA77" s="206">
        <v>17.66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16.39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370.18</v>
      </c>
      <c r="M78" s="206">
        <v>26.62</v>
      </c>
      <c r="N78" s="206">
        <v>34.299999999999997</v>
      </c>
      <c r="O78" s="206">
        <v>0</v>
      </c>
      <c r="P78" s="206">
        <v>36.15</v>
      </c>
      <c r="Q78" s="206">
        <v>6.33</v>
      </c>
      <c r="R78" s="206">
        <v>12.26</v>
      </c>
      <c r="S78" s="206">
        <v>7.65</v>
      </c>
      <c r="T78" s="206">
        <v>0</v>
      </c>
      <c r="U78" s="206">
        <v>20.52</v>
      </c>
      <c r="V78" s="206">
        <v>3.43</v>
      </c>
      <c r="W78" s="206">
        <v>9.64</v>
      </c>
      <c r="X78" s="206">
        <v>31.47</v>
      </c>
      <c r="Y78" s="206">
        <v>0</v>
      </c>
      <c r="Z78" s="206">
        <v>70.98</v>
      </c>
      <c r="AA78" s="206">
        <v>17.66</v>
      </c>
      <c r="AB78" s="206">
        <v>0</v>
      </c>
      <c r="AC78" s="206">
        <v>11.88</v>
      </c>
      <c r="AD78" s="206">
        <v>0</v>
      </c>
      <c r="AE78" s="206">
        <v>0</v>
      </c>
      <c r="AF78" s="206">
        <v>0</v>
      </c>
      <c r="AG78" s="206">
        <v>0</v>
      </c>
      <c r="AH78" s="206">
        <v>16.39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370.18</v>
      </c>
      <c r="M79" s="206">
        <v>26.62</v>
      </c>
      <c r="N79" s="206">
        <v>34.299999999999997</v>
      </c>
      <c r="O79" s="206">
        <v>0</v>
      </c>
      <c r="P79" s="206">
        <v>36.15</v>
      </c>
      <c r="Q79" s="206">
        <v>6.33</v>
      </c>
      <c r="R79" s="206">
        <v>12.26</v>
      </c>
      <c r="S79" s="206">
        <v>7.65</v>
      </c>
      <c r="T79" s="206">
        <v>0</v>
      </c>
      <c r="U79" s="206">
        <v>20.52</v>
      </c>
      <c r="V79" s="206">
        <v>3.43</v>
      </c>
      <c r="W79" s="206">
        <v>12.69</v>
      </c>
      <c r="X79" s="206">
        <v>37.72</v>
      </c>
      <c r="Y79" s="206">
        <v>0</v>
      </c>
      <c r="Z79" s="206">
        <v>70.98</v>
      </c>
      <c r="AA79" s="206">
        <v>17.66</v>
      </c>
      <c r="AB79" s="206">
        <v>0</v>
      </c>
      <c r="AC79" s="206">
        <v>11.88</v>
      </c>
      <c r="AD79" s="206">
        <v>0</v>
      </c>
      <c r="AE79" s="206">
        <v>0</v>
      </c>
      <c r="AF79" s="206">
        <v>0</v>
      </c>
      <c r="AG79" s="206">
        <v>0</v>
      </c>
      <c r="AH79" s="206">
        <v>16.39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370.18</v>
      </c>
      <c r="M80" s="206">
        <v>26.62</v>
      </c>
      <c r="N80" s="206">
        <v>34.299999999999997</v>
      </c>
      <c r="O80" s="206">
        <v>0</v>
      </c>
      <c r="P80" s="206">
        <v>36.15</v>
      </c>
      <c r="Q80" s="206">
        <v>6.33</v>
      </c>
      <c r="R80" s="206">
        <v>12.26</v>
      </c>
      <c r="S80" s="206">
        <v>7.65</v>
      </c>
      <c r="T80" s="206">
        <v>0</v>
      </c>
      <c r="U80" s="206">
        <v>20.52</v>
      </c>
      <c r="V80" s="206">
        <v>3.43</v>
      </c>
      <c r="W80" s="206">
        <v>12.69</v>
      </c>
      <c r="X80" s="206">
        <v>37.72</v>
      </c>
      <c r="Y80" s="206">
        <v>0</v>
      </c>
      <c r="Z80" s="206">
        <v>70.98</v>
      </c>
      <c r="AA80" s="206">
        <v>17.66</v>
      </c>
      <c r="AB80" s="206">
        <v>0</v>
      </c>
      <c r="AC80" s="206">
        <v>11.88</v>
      </c>
      <c r="AD80" s="206">
        <v>0</v>
      </c>
      <c r="AE80" s="206">
        <v>0</v>
      </c>
      <c r="AF80" s="206">
        <v>0</v>
      </c>
      <c r="AG80" s="206">
        <v>0</v>
      </c>
      <c r="AH80" s="206">
        <v>16.39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370.18</v>
      </c>
      <c r="M81" s="206">
        <v>26.62</v>
      </c>
      <c r="N81" s="206">
        <v>34.299999999999997</v>
      </c>
      <c r="O81" s="206">
        <v>0</v>
      </c>
      <c r="P81" s="206">
        <v>36.15</v>
      </c>
      <c r="Q81" s="206">
        <v>6.33</v>
      </c>
      <c r="R81" s="206">
        <v>12.26</v>
      </c>
      <c r="S81" s="206">
        <v>7.65</v>
      </c>
      <c r="T81" s="206">
        <v>0</v>
      </c>
      <c r="U81" s="206">
        <v>20.52</v>
      </c>
      <c r="V81" s="206">
        <v>3.43</v>
      </c>
      <c r="W81" s="206">
        <v>12.69</v>
      </c>
      <c r="X81" s="206">
        <v>37.72</v>
      </c>
      <c r="Y81" s="206">
        <v>0</v>
      </c>
      <c r="Z81" s="206">
        <v>70.98</v>
      </c>
      <c r="AA81" s="206">
        <v>17.66</v>
      </c>
      <c r="AB81" s="206">
        <v>0</v>
      </c>
      <c r="AC81" s="206">
        <v>11.88</v>
      </c>
      <c r="AD81" s="206">
        <v>0</v>
      </c>
      <c r="AE81" s="206">
        <v>0</v>
      </c>
      <c r="AF81" s="206">
        <v>0</v>
      </c>
      <c r="AG81" s="206">
        <v>0</v>
      </c>
      <c r="AH81" s="206">
        <v>16.39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370.18</v>
      </c>
      <c r="M82" s="206">
        <v>26.62</v>
      </c>
      <c r="N82" s="206">
        <v>34.299999999999997</v>
      </c>
      <c r="O82" s="206">
        <v>0</v>
      </c>
      <c r="P82" s="206">
        <v>36.15</v>
      </c>
      <c r="Q82" s="206">
        <v>6.33</v>
      </c>
      <c r="R82" s="206">
        <v>12.26</v>
      </c>
      <c r="S82" s="206">
        <v>7.65</v>
      </c>
      <c r="T82" s="206">
        <v>0</v>
      </c>
      <c r="U82" s="206">
        <v>20.52</v>
      </c>
      <c r="V82" s="206">
        <v>3.43</v>
      </c>
      <c r="W82" s="206">
        <v>12.69</v>
      </c>
      <c r="X82" s="206">
        <v>37.72</v>
      </c>
      <c r="Y82" s="206">
        <v>0</v>
      </c>
      <c r="Z82" s="206">
        <v>70.98</v>
      </c>
      <c r="AA82" s="206">
        <v>17.66</v>
      </c>
      <c r="AB82" s="206">
        <v>0</v>
      </c>
      <c r="AC82" s="206">
        <v>11.88</v>
      </c>
      <c r="AD82" s="206">
        <v>0</v>
      </c>
      <c r="AE82" s="206">
        <v>0</v>
      </c>
      <c r="AF82" s="206">
        <v>0</v>
      </c>
      <c r="AG82" s="206">
        <v>0</v>
      </c>
      <c r="AH82" s="206">
        <v>16.39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9.35</v>
      </c>
      <c r="L83" s="206">
        <v>370.18</v>
      </c>
      <c r="M83" s="206">
        <v>26.62</v>
      </c>
      <c r="N83" s="206">
        <v>34.299999999999997</v>
      </c>
      <c r="O83" s="206">
        <v>0</v>
      </c>
      <c r="P83" s="206">
        <v>36.15</v>
      </c>
      <c r="Q83" s="206">
        <v>6.33</v>
      </c>
      <c r="R83" s="206">
        <v>12.43</v>
      </c>
      <c r="S83" s="206">
        <v>7.99</v>
      </c>
      <c r="T83" s="206">
        <v>0</v>
      </c>
      <c r="U83" s="206">
        <v>20.52</v>
      </c>
      <c r="V83" s="206">
        <v>3.43</v>
      </c>
      <c r="W83" s="206">
        <v>12.69</v>
      </c>
      <c r="X83" s="206">
        <v>43.12</v>
      </c>
      <c r="Y83" s="206">
        <v>0</v>
      </c>
      <c r="Z83" s="206">
        <v>70.98</v>
      </c>
      <c r="AA83" s="206">
        <v>17.66</v>
      </c>
      <c r="AB83" s="206">
        <v>0</v>
      </c>
      <c r="AC83" s="206">
        <v>11.88</v>
      </c>
      <c r="AD83" s="206">
        <v>0</v>
      </c>
      <c r="AE83" s="206">
        <v>0</v>
      </c>
      <c r="AF83" s="206">
        <v>0</v>
      </c>
      <c r="AG83" s="206">
        <v>0</v>
      </c>
      <c r="AH83" s="206">
        <v>16.39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370.18</v>
      </c>
      <c r="M84" s="206">
        <v>26.62</v>
      </c>
      <c r="N84" s="206">
        <v>34.299999999999997</v>
      </c>
      <c r="O84" s="206">
        <v>0</v>
      </c>
      <c r="P84" s="206">
        <v>36.15</v>
      </c>
      <c r="Q84" s="206">
        <v>6.33</v>
      </c>
      <c r="R84" s="206">
        <v>12.26</v>
      </c>
      <c r="S84" s="206">
        <v>7.66</v>
      </c>
      <c r="T84" s="206">
        <v>0</v>
      </c>
      <c r="U84" s="206">
        <v>20.52</v>
      </c>
      <c r="V84" s="206">
        <v>3.43</v>
      </c>
      <c r="W84" s="206">
        <v>12.69</v>
      </c>
      <c r="X84" s="206">
        <v>43.12</v>
      </c>
      <c r="Y84" s="206">
        <v>0</v>
      </c>
      <c r="Z84" s="206">
        <v>70.98</v>
      </c>
      <c r="AA84" s="206">
        <v>17.66</v>
      </c>
      <c r="AB84" s="206">
        <v>0</v>
      </c>
      <c r="AC84" s="206">
        <v>11.88</v>
      </c>
      <c r="AD84" s="206">
        <v>0</v>
      </c>
      <c r="AE84" s="206">
        <v>0</v>
      </c>
      <c r="AF84" s="206">
        <v>0</v>
      </c>
      <c r="AG84" s="206">
        <v>0</v>
      </c>
      <c r="AH84" s="206">
        <v>16.39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8.94</v>
      </c>
      <c r="L85" s="206">
        <v>370.18</v>
      </c>
      <c r="M85" s="206">
        <v>26.62</v>
      </c>
      <c r="N85" s="206">
        <v>34.299999999999997</v>
      </c>
      <c r="O85" s="206">
        <v>0</v>
      </c>
      <c r="P85" s="206">
        <v>36.15</v>
      </c>
      <c r="Q85" s="206">
        <v>6.33</v>
      </c>
      <c r="R85" s="206">
        <v>12.26</v>
      </c>
      <c r="S85" s="206">
        <v>7.66</v>
      </c>
      <c r="T85" s="206">
        <v>0</v>
      </c>
      <c r="U85" s="206">
        <v>20.52</v>
      </c>
      <c r="V85" s="206">
        <v>3.43</v>
      </c>
      <c r="W85" s="206">
        <v>9.64</v>
      </c>
      <c r="X85" s="206">
        <v>43.12</v>
      </c>
      <c r="Y85" s="206">
        <v>0</v>
      </c>
      <c r="Z85" s="206">
        <v>70.98</v>
      </c>
      <c r="AA85" s="206">
        <v>17.66</v>
      </c>
      <c r="AB85" s="206">
        <v>0</v>
      </c>
      <c r="AC85" s="206">
        <v>11.88</v>
      </c>
      <c r="AD85" s="206">
        <v>0</v>
      </c>
      <c r="AE85" s="206">
        <v>0</v>
      </c>
      <c r="AF85" s="206">
        <v>0</v>
      </c>
      <c r="AG85" s="206">
        <v>0</v>
      </c>
      <c r="AH85" s="206">
        <v>16.39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370.18</v>
      </c>
      <c r="M86" s="206">
        <v>26.62</v>
      </c>
      <c r="N86" s="206">
        <v>34.299999999999997</v>
      </c>
      <c r="O86" s="206">
        <v>0</v>
      </c>
      <c r="P86" s="206">
        <v>36.15</v>
      </c>
      <c r="Q86" s="206">
        <v>6.33</v>
      </c>
      <c r="R86" s="206">
        <v>12.26</v>
      </c>
      <c r="S86" s="206">
        <v>7.66</v>
      </c>
      <c r="T86" s="206">
        <v>0</v>
      </c>
      <c r="U86" s="206">
        <v>20.52</v>
      </c>
      <c r="V86" s="206">
        <v>3.43</v>
      </c>
      <c r="W86" s="206">
        <v>9.64</v>
      </c>
      <c r="X86" s="206">
        <v>43.12</v>
      </c>
      <c r="Y86" s="206">
        <v>0</v>
      </c>
      <c r="Z86" s="206">
        <v>70.98</v>
      </c>
      <c r="AA86" s="206">
        <v>17.66</v>
      </c>
      <c r="AB86" s="206">
        <v>0</v>
      </c>
      <c r="AC86" s="206">
        <v>11.88</v>
      </c>
      <c r="AD86" s="206">
        <v>0</v>
      </c>
      <c r="AE86" s="206">
        <v>0</v>
      </c>
      <c r="AF86" s="206">
        <v>0</v>
      </c>
      <c r="AG86" s="206">
        <v>0</v>
      </c>
      <c r="AH86" s="206">
        <v>16.39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370.18</v>
      </c>
      <c r="M87" s="206">
        <v>26.62</v>
      </c>
      <c r="N87" s="206">
        <v>34.299999999999997</v>
      </c>
      <c r="O87" s="206">
        <v>0</v>
      </c>
      <c r="P87" s="206">
        <v>36.15</v>
      </c>
      <c r="Q87" s="206">
        <v>6.33</v>
      </c>
      <c r="R87" s="206">
        <v>12.26</v>
      </c>
      <c r="S87" s="206">
        <v>7.66</v>
      </c>
      <c r="T87" s="206">
        <v>0</v>
      </c>
      <c r="U87" s="206">
        <v>20.52</v>
      </c>
      <c r="V87" s="206">
        <v>3.43</v>
      </c>
      <c r="W87" s="206">
        <v>9.99</v>
      </c>
      <c r="X87" s="206">
        <v>43.12</v>
      </c>
      <c r="Y87" s="206">
        <v>0</v>
      </c>
      <c r="Z87" s="206">
        <v>70.98</v>
      </c>
      <c r="AA87" s="206">
        <v>17.66</v>
      </c>
      <c r="AB87" s="206">
        <v>0</v>
      </c>
      <c r="AC87" s="206">
        <v>11.88</v>
      </c>
      <c r="AD87" s="206">
        <v>0</v>
      </c>
      <c r="AE87" s="206">
        <v>0</v>
      </c>
      <c r="AF87" s="206">
        <v>0</v>
      </c>
      <c r="AG87" s="206">
        <v>0</v>
      </c>
      <c r="AH87" s="206">
        <v>16.39</v>
      </c>
      <c r="AI87" s="206">
        <v>0</v>
      </c>
      <c r="AJ87" s="206">
        <v>0</v>
      </c>
      <c r="AK87" s="206">
        <v>57.47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370.18</v>
      </c>
      <c r="M88" s="206">
        <v>26.62</v>
      </c>
      <c r="N88" s="206">
        <v>34.299999999999997</v>
      </c>
      <c r="O88" s="206">
        <v>0</v>
      </c>
      <c r="P88" s="206">
        <v>36.15</v>
      </c>
      <c r="Q88" s="206">
        <v>6.33</v>
      </c>
      <c r="R88" s="206">
        <v>12.26</v>
      </c>
      <c r="S88" s="206">
        <v>7.66</v>
      </c>
      <c r="T88" s="206">
        <v>0</v>
      </c>
      <c r="U88" s="206">
        <v>20.52</v>
      </c>
      <c r="V88" s="206">
        <v>3.43</v>
      </c>
      <c r="W88" s="206">
        <v>9.99</v>
      </c>
      <c r="X88" s="206">
        <v>43.12</v>
      </c>
      <c r="Y88" s="206">
        <v>0</v>
      </c>
      <c r="Z88" s="206">
        <v>70.98</v>
      </c>
      <c r="AA88" s="206">
        <v>17.66</v>
      </c>
      <c r="AB88" s="206">
        <v>0</v>
      </c>
      <c r="AC88" s="206">
        <v>11.88</v>
      </c>
      <c r="AD88" s="206">
        <v>0</v>
      </c>
      <c r="AE88" s="206">
        <v>0</v>
      </c>
      <c r="AF88" s="206">
        <v>0</v>
      </c>
      <c r="AG88" s="206">
        <v>0</v>
      </c>
      <c r="AH88" s="206">
        <v>16.39</v>
      </c>
      <c r="AI88" s="206">
        <v>0</v>
      </c>
      <c r="AJ88" s="206">
        <v>0</v>
      </c>
      <c r="AK88" s="206">
        <v>57.47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335.36</v>
      </c>
      <c r="M89" s="206">
        <v>26.62</v>
      </c>
      <c r="N89" s="206">
        <v>34.299999999999997</v>
      </c>
      <c r="O89" s="206">
        <v>0</v>
      </c>
      <c r="P89" s="206">
        <v>36.15</v>
      </c>
      <c r="Q89" s="206">
        <v>6.33</v>
      </c>
      <c r="R89" s="206">
        <v>12.26</v>
      </c>
      <c r="S89" s="206">
        <v>7.66</v>
      </c>
      <c r="T89" s="206">
        <v>0</v>
      </c>
      <c r="U89" s="206">
        <v>20.52</v>
      </c>
      <c r="V89" s="206">
        <v>3.43</v>
      </c>
      <c r="W89" s="206">
        <v>10.35</v>
      </c>
      <c r="X89" s="206">
        <v>43.12</v>
      </c>
      <c r="Y89" s="206">
        <v>0</v>
      </c>
      <c r="Z89" s="206">
        <v>70.98</v>
      </c>
      <c r="AA89" s="206">
        <v>17.66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16.39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287.45</v>
      </c>
      <c r="M90" s="206">
        <v>26.62</v>
      </c>
      <c r="N90" s="206">
        <v>34.299999999999997</v>
      </c>
      <c r="O90" s="206">
        <v>0</v>
      </c>
      <c r="P90" s="206">
        <v>36.15</v>
      </c>
      <c r="Q90" s="206">
        <v>6.33</v>
      </c>
      <c r="R90" s="206">
        <v>12.26</v>
      </c>
      <c r="S90" s="206">
        <v>7.66</v>
      </c>
      <c r="T90" s="206">
        <v>0</v>
      </c>
      <c r="U90" s="206">
        <v>20.52</v>
      </c>
      <c r="V90" s="206">
        <v>3.43</v>
      </c>
      <c r="W90" s="206">
        <v>10.35</v>
      </c>
      <c r="X90" s="206">
        <v>43.12</v>
      </c>
      <c r="Y90" s="206">
        <v>0</v>
      </c>
      <c r="Z90" s="206">
        <v>70.98</v>
      </c>
      <c r="AA90" s="206">
        <v>17.66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16.39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190.25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1.84</v>
      </c>
      <c r="R91" s="206">
        <v>5.8</v>
      </c>
      <c r="S91" s="206">
        <v>1.92</v>
      </c>
      <c r="T91" s="206">
        <v>0</v>
      </c>
      <c r="U91" s="206">
        <v>20.52</v>
      </c>
      <c r="V91" s="206">
        <v>1.92</v>
      </c>
      <c r="W91" s="206">
        <v>12.69</v>
      </c>
      <c r="X91" s="206">
        <v>43.12</v>
      </c>
      <c r="Y91" s="206">
        <v>0</v>
      </c>
      <c r="Z91" s="206">
        <v>71.760000000000005</v>
      </c>
      <c r="AA91" s="206">
        <v>17.829999999999998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16.39</v>
      </c>
      <c r="AI91" s="206">
        <v>0</v>
      </c>
      <c r="AJ91" s="206">
        <v>0</v>
      </c>
      <c r="AK91" s="206">
        <v>57.47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190.25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1.84</v>
      </c>
      <c r="R92" s="206">
        <v>1.93</v>
      </c>
      <c r="S92" s="206">
        <v>1.92</v>
      </c>
      <c r="T92" s="206">
        <v>0</v>
      </c>
      <c r="U92" s="206">
        <v>20.52</v>
      </c>
      <c r="V92" s="206">
        <v>1.92</v>
      </c>
      <c r="W92" s="206">
        <v>12.69</v>
      </c>
      <c r="X92" s="206">
        <v>43.12</v>
      </c>
      <c r="Y92" s="206">
        <v>0</v>
      </c>
      <c r="Z92" s="206">
        <v>71.760000000000005</v>
      </c>
      <c r="AA92" s="206">
        <v>17.829999999999998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16.39</v>
      </c>
      <c r="AI92" s="206">
        <v>0</v>
      </c>
      <c r="AJ92" s="206">
        <v>0</v>
      </c>
      <c r="AK92" s="206">
        <v>57.47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201.31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1.92</v>
      </c>
      <c r="R93" s="206">
        <v>1.93</v>
      </c>
      <c r="S93" s="206">
        <v>1.92</v>
      </c>
      <c r="T93" s="206">
        <v>0</v>
      </c>
      <c r="U93" s="206">
        <v>20.52</v>
      </c>
      <c r="V93" s="206">
        <v>1.92</v>
      </c>
      <c r="W93" s="206">
        <v>12.69</v>
      </c>
      <c r="X93" s="206">
        <v>43.12</v>
      </c>
      <c r="Y93" s="206">
        <v>0</v>
      </c>
      <c r="Z93" s="206">
        <v>70.97</v>
      </c>
      <c r="AA93" s="206">
        <v>18.41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16.39</v>
      </c>
      <c r="AI93" s="206">
        <v>0</v>
      </c>
      <c r="AJ93" s="206">
        <v>0</v>
      </c>
      <c r="AK93" s="206">
        <v>57.47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4.6399999999999997</v>
      </c>
      <c r="L94" s="206">
        <v>202.86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1.92</v>
      </c>
      <c r="R94" s="206">
        <v>1.93</v>
      </c>
      <c r="S94" s="206">
        <v>1.92</v>
      </c>
      <c r="T94" s="206">
        <v>0</v>
      </c>
      <c r="U94" s="206">
        <v>20.52</v>
      </c>
      <c r="V94" s="206">
        <v>1.92</v>
      </c>
      <c r="W94" s="206">
        <v>12.69</v>
      </c>
      <c r="X94" s="206">
        <v>43.12</v>
      </c>
      <c r="Y94" s="206">
        <v>0</v>
      </c>
      <c r="Z94" s="206">
        <v>70.97</v>
      </c>
      <c r="AA94" s="206">
        <v>18.41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16.39</v>
      </c>
      <c r="AI94" s="206">
        <v>0</v>
      </c>
      <c r="AJ94" s="206">
        <v>0</v>
      </c>
      <c r="AK94" s="206">
        <v>57.47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9.35</v>
      </c>
      <c r="L95" s="206">
        <v>191.56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6.61</v>
      </c>
      <c r="R95" s="206">
        <v>12.8</v>
      </c>
      <c r="S95" s="206">
        <v>7.74</v>
      </c>
      <c r="T95" s="206">
        <v>0</v>
      </c>
      <c r="U95" s="206">
        <v>20.52</v>
      </c>
      <c r="V95" s="206">
        <v>3.43</v>
      </c>
      <c r="W95" s="206">
        <v>12.69</v>
      </c>
      <c r="X95" s="206">
        <v>43.12</v>
      </c>
      <c r="Y95" s="206">
        <v>0</v>
      </c>
      <c r="Z95" s="206">
        <v>70.97</v>
      </c>
      <c r="AA95" s="206">
        <v>18.41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16.39</v>
      </c>
      <c r="AI95" s="206">
        <v>0</v>
      </c>
      <c r="AJ95" s="206">
        <v>0</v>
      </c>
      <c r="AK95" s="206">
        <v>57.47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9.35</v>
      </c>
      <c r="L96" s="206">
        <v>169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6.61</v>
      </c>
      <c r="R96" s="206">
        <v>12.8</v>
      </c>
      <c r="S96" s="206">
        <v>7.74</v>
      </c>
      <c r="T96" s="206">
        <v>0</v>
      </c>
      <c r="U96" s="206">
        <v>20.52</v>
      </c>
      <c r="V96" s="206">
        <v>3.43</v>
      </c>
      <c r="W96" s="206">
        <v>12.69</v>
      </c>
      <c r="X96" s="206">
        <v>43.12</v>
      </c>
      <c r="Y96" s="206">
        <v>0</v>
      </c>
      <c r="Z96" s="206">
        <v>70.97</v>
      </c>
      <c r="AA96" s="206">
        <v>18.41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16.39</v>
      </c>
      <c r="AI96" s="206">
        <v>0</v>
      </c>
      <c r="AJ96" s="206">
        <v>0</v>
      </c>
      <c r="AK96" s="206">
        <v>57.47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9.35</v>
      </c>
      <c r="L97" s="206">
        <v>148.13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6.61</v>
      </c>
      <c r="R97" s="206">
        <v>12.8</v>
      </c>
      <c r="S97" s="206">
        <v>7.74</v>
      </c>
      <c r="T97" s="206">
        <v>0</v>
      </c>
      <c r="U97" s="206">
        <v>20.52</v>
      </c>
      <c r="V97" s="206">
        <v>3.43</v>
      </c>
      <c r="W97" s="206">
        <v>12.69</v>
      </c>
      <c r="X97" s="206">
        <v>43.12</v>
      </c>
      <c r="Y97" s="206">
        <v>0</v>
      </c>
      <c r="Z97" s="206">
        <v>70.97</v>
      </c>
      <c r="AA97" s="206">
        <v>18.41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16.39</v>
      </c>
      <c r="AI97" s="206">
        <v>0</v>
      </c>
      <c r="AJ97" s="206">
        <v>0</v>
      </c>
      <c r="AK97" s="206">
        <v>57.47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9.35</v>
      </c>
      <c r="L98" s="206">
        <v>126.24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6.61</v>
      </c>
      <c r="R98" s="206">
        <v>12.8</v>
      </c>
      <c r="S98" s="206">
        <v>7.74</v>
      </c>
      <c r="T98" s="206">
        <v>0</v>
      </c>
      <c r="U98" s="206">
        <v>20.52</v>
      </c>
      <c r="V98" s="206">
        <v>3.43</v>
      </c>
      <c r="W98" s="206">
        <v>12.69</v>
      </c>
      <c r="X98" s="206">
        <v>43.12</v>
      </c>
      <c r="Y98" s="206">
        <v>0</v>
      </c>
      <c r="Z98" s="206">
        <v>70.97</v>
      </c>
      <c r="AA98" s="206">
        <v>18.41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16.39</v>
      </c>
      <c r="AI98" s="206">
        <v>0</v>
      </c>
      <c r="AJ98" s="206">
        <v>0</v>
      </c>
      <c r="AK98" s="206">
        <v>57.47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0.16531750000000014</v>
      </c>
      <c r="L99">
        <f t="shared" si="0"/>
        <v>7.5338300000000036</v>
      </c>
      <c r="M99">
        <f t="shared" si="0"/>
        <v>0.64409999999999845</v>
      </c>
      <c r="N99">
        <f t="shared" si="0"/>
        <v>0.82323000000000113</v>
      </c>
      <c r="O99">
        <f t="shared" si="0"/>
        <v>0</v>
      </c>
      <c r="P99">
        <f t="shared" si="0"/>
        <v>0.86760000000000137</v>
      </c>
      <c r="Q99">
        <f t="shared" si="0"/>
        <v>0.12774999999999997</v>
      </c>
      <c r="R99">
        <f t="shared" si="0"/>
        <v>0.23543999999999982</v>
      </c>
      <c r="S99">
        <f t="shared" si="0"/>
        <v>0.14844249999999995</v>
      </c>
      <c r="T99">
        <f t="shared" si="0"/>
        <v>0</v>
      </c>
      <c r="U99">
        <f t="shared" si="0"/>
        <v>0.45160499999999992</v>
      </c>
      <c r="V99">
        <f t="shared" si="0"/>
        <v>7.0365000000000108E-2</v>
      </c>
      <c r="W99">
        <f t="shared" si="0"/>
        <v>0.22903250000000006</v>
      </c>
      <c r="X99">
        <f t="shared" si="0"/>
        <v>0.73595499999999869</v>
      </c>
      <c r="Y99">
        <f t="shared" si="0"/>
        <v>0</v>
      </c>
      <c r="Z99">
        <f t="shared" si="0"/>
        <v>1.4482624999999989</v>
      </c>
      <c r="AA99">
        <f t="shared" si="0"/>
        <v>0.42602500000000049</v>
      </c>
      <c r="AB99">
        <f t="shared" si="0"/>
        <v>0</v>
      </c>
      <c r="AC99">
        <f t="shared" si="0"/>
        <v>0.28570250000000008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6.6360000000000002E-2</v>
      </c>
      <c r="AH99">
        <f t="shared" si="0"/>
        <v>0.16800249999999992</v>
      </c>
      <c r="AI99">
        <f t="shared" si="0"/>
        <v>0</v>
      </c>
      <c r="AJ99">
        <f t="shared" si="0"/>
        <v>0</v>
      </c>
      <c r="AK99">
        <f t="shared" si="0"/>
        <v>1.4819600000000013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0.19584250000000009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1.36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0.18</v>
      </c>
      <c r="R3" s="206">
        <v>0.51</v>
      </c>
      <c r="S3" s="206">
        <v>0.26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19.64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1.36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0.18</v>
      </c>
      <c r="R4" s="206">
        <v>0.51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19.64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1.32</v>
      </c>
      <c r="L5" s="206">
        <v>1.36</v>
      </c>
      <c r="M5" s="206">
        <v>2.36</v>
      </c>
      <c r="N5" s="206">
        <v>2.4</v>
      </c>
      <c r="O5" s="206">
        <v>2.66</v>
      </c>
      <c r="P5" s="206">
        <v>0</v>
      </c>
      <c r="Q5" s="206">
        <v>0.19</v>
      </c>
      <c r="R5" s="206">
        <v>0.52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1.36</v>
      </c>
      <c r="M6" s="206">
        <v>2.36</v>
      </c>
      <c r="N6" s="206">
        <v>2.4</v>
      </c>
      <c r="O6" s="206">
        <v>2.66</v>
      </c>
      <c r="P6" s="206">
        <v>0</v>
      </c>
      <c r="Q6" s="206">
        <v>0.19</v>
      </c>
      <c r="R6" s="206">
        <v>0.52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1.32</v>
      </c>
      <c r="L7" s="206">
        <v>1.36</v>
      </c>
      <c r="M7" s="206">
        <v>2.36</v>
      </c>
      <c r="N7" s="206">
        <v>2.4</v>
      </c>
      <c r="O7" s="206">
        <v>2.66</v>
      </c>
      <c r="P7" s="206">
        <v>0</v>
      </c>
      <c r="Q7" s="206">
        <v>0.18</v>
      </c>
      <c r="R7" s="206">
        <v>0.52</v>
      </c>
      <c r="S7" s="206">
        <v>0.27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1.36</v>
      </c>
      <c r="M8" s="206">
        <v>2.36</v>
      </c>
      <c r="N8" s="206">
        <v>2.4</v>
      </c>
      <c r="O8" s="206">
        <v>2.66</v>
      </c>
      <c r="P8" s="206">
        <v>0</v>
      </c>
      <c r="Q8" s="206">
        <v>0.18</v>
      </c>
      <c r="R8" s="206">
        <v>0.52</v>
      </c>
      <c r="S8" s="206">
        <v>0.27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1.32</v>
      </c>
      <c r="L9" s="206">
        <v>1.36</v>
      </c>
      <c r="M9" s="206">
        <v>2.36</v>
      </c>
      <c r="N9" s="206">
        <v>2.4</v>
      </c>
      <c r="O9" s="206">
        <v>2.66</v>
      </c>
      <c r="P9" s="206">
        <v>0</v>
      </c>
      <c r="Q9" s="206">
        <v>0.18</v>
      </c>
      <c r="R9" s="206">
        <v>0.52</v>
      </c>
      <c r="S9" s="206">
        <v>0.27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1.36</v>
      </c>
      <c r="M10" s="206">
        <v>2.36</v>
      </c>
      <c r="N10" s="206">
        <v>2.4</v>
      </c>
      <c r="O10" s="206">
        <v>2.66</v>
      </c>
      <c r="P10" s="206">
        <v>0</v>
      </c>
      <c r="Q10" s="206">
        <v>0.19</v>
      </c>
      <c r="R10" s="206">
        <v>0.52</v>
      </c>
      <c r="S10" s="206">
        <v>0.27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1.32</v>
      </c>
      <c r="L11" s="206">
        <v>1.36</v>
      </c>
      <c r="M11" s="206">
        <v>2.36</v>
      </c>
      <c r="N11" s="206">
        <v>2.4</v>
      </c>
      <c r="O11" s="206">
        <v>2.66</v>
      </c>
      <c r="P11" s="206">
        <v>0</v>
      </c>
      <c r="Q11" s="206">
        <v>0.19</v>
      </c>
      <c r="R11" s="206">
        <v>0.52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1.36</v>
      </c>
      <c r="M12" s="206">
        <v>2.36</v>
      </c>
      <c r="N12" s="206">
        <v>2.4</v>
      </c>
      <c r="O12" s="206">
        <v>2.66</v>
      </c>
      <c r="P12" s="206">
        <v>0</v>
      </c>
      <c r="Q12" s="206">
        <v>0.19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1.32</v>
      </c>
      <c r="L13" s="206">
        <v>1.36</v>
      </c>
      <c r="M13" s="206">
        <v>2.36</v>
      </c>
      <c r="N13" s="206">
        <v>2.4</v>
      </c>
      <c r="O13" s="206">
        <v>2.69</v>
      </c>
      <c r="P13" s="206">
        <v>0</v>
      </c>
      <c r="Q13" s="206">
        <v>0.19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1.36</v>
      </c>
      <c r="M14" s="206">
        <v>2.36</v>
      </c>
      <c r="N14" s="206">
        <v>2.4</v>
      </c>
      <c r="O14" s="206">
        <v>2.69</v>
      </c>
      <c r="P14" s="206">
        <v>0</v>
      </c>
      <c r="Q14" s="206">
        <v>0.19</v>
      </c>
      <c r="R14" s="206">
        <v>0.52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1.32</v>
      </c>
      <c r="L15" s="206">
        <v>1.4</v>
      </c>
      <c r="M15" s="206">
        <v>2.36</v>
      </c>
      <c r="N15" s="206">
        <v>2.4</v>
      </c>
      <c r="O15" s="206">
        <v>2.69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1.36</v>
      </c>
      <c r="M16" s="206">
        <v>2.36</v>
      </c>
      <c r="N16" s="206">
        <v>2.4</v>
      </c>
      <c r="O16" s="206">
        <v>2.69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1.32</v>
      </c>
      <c r="L17" s="206">
        <v>1.36</v>
      </c>
      <c r="M17" s="206">
        <v>2.36</v>
      </c>
      <c r="N17" s="206">
        <v>2.4</v>
      </c>
      <c r="O17" s="206">
        <v>2.69</v>
      </c>
      <c r="P17" s="206">
        <v>0</v>
      </c>
      <c r="Q17" s="206">
        <v>0.18</v>
      </c>
      <c r="R17" s="206">
        <v>0.52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1.36</v>
      </c>
      <c r="M18" s="206">
        <v>2.36</v>
      </c>
      <c r="N18" s="206">
        <v>2.4</v>
      </c>
      <c r="O18" s="206">
        <v>2.69</v>
      </c>
      <c r="P18" s="206">
        <v>0</v>
      </c>
      <c r="Q18" s="206">
        <v>0.19</v>
      </c>
      <c r="R18" s="206">
        <v>0.52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1.32</v>
      </c>
      <c r="L19" s="206">
        <v>1.36</v>
      </c>
      <c r="M19" s="206">
        <v>2.36</v>
      </c>
      <c r="N19" s="206">
        <v>2.4</v>
      </c>
      <c r="O19" s="206">
        <v>2.69</v>
      </c>
      <c r="P19" s="206">
        <v>0</v>
      </c>
      <c r="Q19" s="206">
        <v>0.18</v>
      </c>
      <c r="R19" s="206">
        <v>0.52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1.36</v>
      </c>
      <c r="M20" s="206">
        <v>2.36</v>
      </c>
      <c r="N20" s="206">
        <v>2.4</v>
      </c>
      <c r="O20" s="206">
        <v>2.66</v>
      </c>
      <c r="P20" s="206">
        <v>0</v>
      </c>
      <c r="Q20" s="206">
        <v>0.19</v>
      </c>
      <c r="R20" s="206">
        <v>0.52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1.32</v>
      </c>
      <c r="L21" s="206">
        <v>1.36</v>
      </c>
      <c r="M21" s="206">
        <v>2.36</v>
      </c>
      <c r="N21" s="206">
        <v>2.4</v>
      </c>
      <c r="O21" s="206">
        <v>2.66</v>
      </c>
      <c r="P21" s="206">
        <v>0</v>
      </c>
      <c r="Q21" s="206">
        <v>0.19</v>
      </c>
      <c r="R21" s="206">
        <v>0.54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1.36</v>
      </c>
      <c r="M22" s="206">
        <v>2.36</v>
      </c>
      <c r="N22" s="206">
        <v>2.4</v>
      </c>
      <c r="O22" s="206">
        <v>2.66</v>
      </c>
      <c r="P22" s="206">
        <v>0</v>
      </c>
      <c r="Q22" s="206">
        <v>0.19</v>
      </c>
      <c r="R22" s="206">
        <v>0.54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1.28</v>
      </c>
      <c r="L23" s="206">
        <v>1.36</v>
      </c>
      <c r="M23" s="206">
        <v>2.2599999999999998</v>
      </c>
      <c r="N23" s="206">
        <v>2.4</v>
      </c>
      <c r="O23" s="206">
        <v>2.66</v>
      </c>
      <c r="P23" s="206">
        <v>0</v>
      </c>
      <c r="Q23" s="206">
        <v>0.19</v>
      </c>
      <c r="R23" s="206">
        <v>0.46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1.28</v>
      </c>
      <c r="L24" s="206">
        <v>1.36</v>
      </c>
      <c r="M24" s="206">
        <v>2.2599999999999998</v>
      </c>
      <c r="N24" s="206">
        <v>2.4</v>
      </c>
      <c r="O24" s="206">
        <v>2.66</v>
      </c>
      <c r="P24" s="206">
        <v>0</v>
      </c>
      <c r="Q24" s="206">
        <v>0.19</v>
      </c>
      <c r="R24" s="206">
        <v>0.38</v>
      </c>
      <c r="S24" s="206">
        <v>0.24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1.28</v>
      </c>
      <c r="L25" s="206">
        <v>1.36</v>
      </c>
      <c r="M25" s="206">
        <v>2.2599999999999998</v>
      </c>
      <c r="N25" s="206">
        <v>2.4</v>
      </c>
      <c r="O25" s="206">
        <v>2.4700000000000002</v>
      </c>
      <c r="P25" s="206">
        <v>0</v>
      </c>
      <c r="Q25" s="206">
        <v>0.19</v>
      </c>
      <c r="R25" s="206">
        <v>0.38</v>
      </c>
      <c r="S25" s="206">
        <v>0.24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1.28</v>
      </c>
      <c r="L26" s="206">
        <v>1.36</v>
      </c>
      <c r="M26" s="206">
        <v>2.2599999999999998</v>
      </c>
      <c r="N26" s="206">
        <v>2.4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2.2599999999999998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2.2599999999999998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19.22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1.34</v>
      </c>
      <c r="M29" s="206">
        <v>2.2599999999999998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19.22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2.2599999999999998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19.22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2.2599999999999998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6.06</v>
      </c>
      <c r="AI31" s="206">
        <v>0</v>
      </c>
      <c r="AJ31" s="206">
        <v>0</v>
      </c>
      <c r="AK31" s="206">
        <v>19.22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2.2599999999999998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6.06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2.2599999999999998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6.06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2.2599999999999998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6.06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2.2599999999999998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6.06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2.2599999999999998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6.06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2.2599999999999998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6.06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2.2599999999999998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2.0499999999999998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6.06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2.2599999999999998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2.0499999999999998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6.06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2.2599999999999998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2.0499999999999998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12.12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2.2599999999999998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2.0499999999999998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12.12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2.2599999999999998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2.0499999999999998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12.12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2.2599999999999998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2.0499999999999998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12.12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2.2599999999999998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2.0499999999999998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12.12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2.2599999999999998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2.0499999999999998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12.12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2.2599999999999998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2.0499999999999998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18.18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2.2599999999999998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2.0499999999999998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18.18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2.2599999999999998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2.0499999999999998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18.18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2.2599999999999998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2.0499999999999998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18.18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2.2599999999999998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2.0499999999999998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18.18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2.2599999999999998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2.0499999999999998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18.18</v>
      </c>
      <c r="AI51" s="206">
        <v>0</v>
      </c>
      <c r="AJ51" s="206">
        <v>0</v>
      </c>
      <c r="AK51" s="206">
        <v>19.22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2.2599999999999998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2.0499999999999998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18.18</v>
      </c>
      <c r="AI52" s="206">
        <v>0</v>
      </c>
      <c r="AJ52" s="206">
        <v>0</v>
      </c>
      <c r="AK52" s="206">
        <v>19.22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2.2599999999999998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2.0499999999999998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18.18</v>
      </c>
      <c r="AI53" s="206">
        <v>0</v>
      </c>
      <c r="AJ53" s="206">
        <v>0</v>
      </c>
      <c r="AK53" s="206">
        <v>19.22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2.2599999999999998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2.0499999999999998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18.18</v>
      </c>
      <c r="AI54" s="206">
        <v>0</v>
      </c>
      <c r="AJ54" s="206">
        <v>0</v>
      </c>
      <c r="AK54" s="206">
        <v>19.22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2.2599999999999998</v>
      </c>
      <c r="N55" s="206">
        <v>2.4</v>
      </c>
      <c r="O55" s="206">
        <v>2.66</v>
      </c>
      <c r="P55" s="206">
        <v>0</v>
      </c>
      <c r="Q55" s="206">
        <v>0.17</v>
      </c>
      <c r="R55" s="206">
        <v>0.16</v>
      </c>
      <c r="S55" s="206">
        <v>0.19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2.0499999999999998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18.18</v>
      </c>
      <c r="AI55" s="206">
        <v>0</v>
      </c>
      <c r="AJ55" s="206">
        <v>0</v>
      </c>
      <c r="AK55" s="206">
        <v>19.22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2.2599999999999998</v>
      </c>
      <c r="N56" s="206">
        <v>2.4</v>
      </c>
      <c r="O56" s="206">
        <v>2.66</v>
      </c>
      <c r="P56" s="206">
        <v>0</v>
      </c>
      <c r="Q56" s="206">
        <v>0</v>
      </c>
      <c r="R56" s="206">
        <v>0.36</v>
      </c>
      <c r="S56" s="206">
        <v>0.2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2.0499999999999998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18.18</v>
      </c>
      <c r="AI56" s="206">
        <v>0</v>
      </c>
      <c r="AJ56" s="206">
        <v>0</v>
      </c>
      <c r="AK56" s="206">
        <v>19.22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2.2599999999999998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</v>
      </c>
      <c r="AD57" s="206">
        <v>0</v>
      </c>
      <c r="AE57" s="206">
        <v>0</v>
      </c>
      <c r="AF57" s="206">
        <v>0</v>
      </c>
      <c r="AG57" s="206">
        <v>0</v>
      </c>
      <c r="AH57" s="206">
        <v>18.18</v>
      </c>
      <c r="AI57" s="206">
        <v>0</v>
      </c>
      <c r="AJ57" s="206">
        <v>0</v>
      </c>
      <c r="AK57" s="206">
        <v>19.22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2.2599999999999998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</v>
      </c>
      <c r="AD58" s="206">
        <v>0</v>
      </c>
      <c r="AE58" s="206">
        <v>0</v>
      </c>
      <c r="AF58" s="206">
        <v>0</v>
      </c>
      <c r="AG58" s="206">
        <v>0</v>
      </c>
      <c r="AH58" s="206">
        <v>18.18</v>
      </c>
      <c r="AI58" s="206">
        <v>0</v>
      </c>
      <c r="AJ58" s="206">
        <v>0</v>
      </c>
      <c r="AK58" s="206">
        <v>19.22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2.2599999999999998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</v>
      </c>
      <c r="AD59" s="206">
        <v>0</v>
      </c>
      <c r="AE59" s="206">
        <v>0</v>
      </c>
      <c r="AF59" s="206">
        <v>0</v>
      </c>
      <c r="AG59" s="206">
        <v>0</v>
      </c>
      <c r="AH59" s="206">
        <v>22.73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0.35</v>
      </c>
      <c r="L60" s="206">
        <v>1.36</v>
      </c>
      <c r="M60" s="206">
        <v>2.2599999999999998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</v>
      </c>
      <c r="AD60" s="206">
        <v>0</v>
      </c>
      <c r="AE60" s="206">
        <v>0</v>
      </c>
      <c r="AF60" s="206">
        <v>0</v>
      </c>
      <c r="AG60" s="206">
        <v>0</v>
      </c>
      <c r="AH60" s="206">
        <v>22.73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1.2</v>
      </c>
      <c r="L61" s="206">
        <v>1.36</v>
      </c>
      <c r="M61" s="206">
        <v>2.2599999999999998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1.18</v>
      </c>
      <c r="L62" s="206">
        <v>1.36</v>
      </c>
      <c r="M62" s="206">
        <v>2.2599999999999998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</v>
      </c>
      <c r="AD62" s="206">
        <v>0</v>
      </c>
      <c r="AE62" s="206">
        <v>0</v>
      </c>
      <c r="AF62" s="206">
        <v>0</v>
      </c>
      <c r="AG62" s="206">
        <v>45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1.2</v>
      </c>
      <c r="L63" s="206">
        <v>1.36</v>
      </c>
      <c r="M63" s="206">
        <v>2.2599999999999998</v>
      </c>
      <c r="N63" s="206">
        <v>2.4</v>
      </c>
      <c r="O63" s="206">
        <v>2.66</v>
      </c>
      <c r="P63" s="206">
        <v>0</v>
      </c>
      <c r="Q63" s="206">
        <v>0.1</v>
      </c>
      <c r="R63" s="206">
        <v>0</v>
      </c>
      <c r="S63" s="206">
        <v>0.01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</v>
      </c>
      <c r="AD63" s="206">
        <v>0</v>
      </c>
      <c r="AE63" s="206">
        <v>0</v>
      </c>
      <c r="AF63" s="206">
        <v>0</v>
      </c>
      <c r="AG63" s="206">
        <v>45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1.18</v>
      </c>
      <c r="L64" s="206">
        <v>1.36</v>
      </c>
      <c r="M64" s="206">
        <v>2.2599999999999998</v>
      </c>
      <c r="N64" s="206">
        <v>2.4</v>
      </c>
      <c r="O64" s="206">
        <v>2.66</v>
      </c>
      <c r="P64" s="206">
        <v>0</v>
      </c>
      <c r="Q64" s="206">
        <v>0.1</v>
      </c>
      <c r="R64" s="206">
        <v>0</v>
      </c>
      <c r="S64" s="206">
        <v>0.01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</v>
      </c>
      <c r="AD64" s="206">
        <v>0</v>
      </c>
      <c r="AE64" s="206">
        <v>0</v>
      </c>
      <c r="AF64" s="206">
        <v>0</v>
      </c>
      <c r="AG64" s="206">
        <v>45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1.2</v>
      </c>
      <c r="L65" s="206">
        <v>1.36</v>
      </c>
      <c r="M65" s="206">
        <v>2.2599999999999998</v>
      </c>
      <c r="N65" s="206">
        <v>2.4</v>
      </c>
      <c r="O65" s="206">
        <v>2.66</v>
      </c>
      <c r="P65" s="206">
        <v>0</v>
      </c>
      <c r="Q65" s="206">
        <v>0.11</v>
      </c>
      <c r="R65" s="206">
        <v>0</v>
      </c>
      <c r="S65" s="206">
        <v>0.01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</v>
      </c>
      <c r="AD65" s="206">
        <v>0</v>
      </c>
      <c r="AE65" s="206">
        <v>0</v>
      </c>
      <c r="AF65" s="206">
        <v>0</v>
      </c>
      <c r="AG65" s="206">
        <v>45</v>
      </c>
      <c r="AH65" s="206">
        <v>0</v>
      </c>
      <c r="AI65" s="206">
        <v>0</v>
      </c>
      <c r="AJ65" s="206">
        <v>0</v>
      </c>
      <c r="AK65" s="206">
        <v>19.29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1.18</v>
      </c>
      <c r="L66" s="206">
        <v>1.36</v>
      </c>
      <c r="M66" s="206">
        <v>2.2599999999999998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</v>
      </c>
      <c r="AD66" s="206">
        <v>0</v>
      </c>
      <c r="AE66" s="206">
        <v>0</v>
      </c>
      <c r="AF66" s="206">
        <v>0</v>
      </c>
      <c r="AG66" s="206">
        <v>45</v>
      </c>
      <c r="AH66" s="206">
        <v>0</v>
      </c>
      <c r="AI66" s="206">
        <v>0</v>
      </c>
      <c r="AJ66" s="206">
        <v>0</v>
      </c>
      <c r="AK66" s="206">
        <v>19.29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1.41</v>
      </c>
      <c r="M67" s="206">
        <v>2.2599999999999998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</v>
      </c>
      <c r="AD67" s="206">
        <v>0</v>
      </c>
      <c r="AE67" s="206">
        <v>0</v>
      </c>
      <c r="AF67" s="206">
        <v>0</v>
      </c>
      <c r="AG67" s="206">
        <v>45</v>
      </c>
      <c r="AH67" s="206">
        <v>0</v>
      </c>
      <c r="AI67" s="206">
        <v>0</v>
      </c>
      <c r="AJ67" s="206">
        <v>0</v>
      </c>
      <c r="AK67" s="206">
        <v>19.7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2.2599999999999998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</v>
      </c>
      <c r="AD68" s="206">
        <v>0</v>
      </c>
      <c r="AE68" s="206">
        <v>0</v>
      </c>
      <c r="AF68" s="206">
        <v>0</v>
      </c>
      <c r="AG68" s="206">
        <v>45</v>
      </c>
      <c r="AH68" s="206">
        <v>0</v>
      </c>
      <c r="AI68" s="206">
        <v>0</v>
      </c>
      <c r="AJ68" s="206">
        <v>0</v>
      </c>
      <c r="AK68" s="206">
        <v>19.7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2.2599999999999998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</v>
      </c>
      <c r="AD69" s="206">
        <v>0</v>
      </c>
      <c r="AE69" s="206">
        <v>0</v>
      </c>
      <c r="AF69" s="206">
        <v>0</v>
      </c>
      <c r="AG69" s="206">
        <v>45</v>
      </c>
      <c r="AH69" s="206">
        <v>0</v>
      </c>
      <c r="AI69" s="206">
        <v>0</v>
      </c>
      <c r="AJ69" s="206">
        <v>0</v>
      </c>
      <c r="AK69" s="206">
        <v>19.7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2.2599999999999998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45</v>
      </c>
      <c r="AH70" s="206">
        <v>0</v>
      </c>
      <c r="AI70" s="206">
        <v>0</v>
      </c>
      <c r="AJ70" s="206">
        <v>0</v>
      </c>
      <c r="AK70" s="206">
        <v>19.7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2.2599999999999998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19.29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2.2599999999999998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19.29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2.2599999999999998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28.79</v>
      </c>
      <c r="AI73" s="206">
        <v>0</v>
      </c>
      <c r="AJ73" s="206">
        <v>0</v>
      </c>
      <c r="AK73" s="206">
        <v>19.29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2.2599999999999998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45.45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2.2599999999999998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25.76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2.2599999999999998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25.76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2.2599999999999998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25.76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2.2599999999999998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2.0499999999999998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25.76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2.2599999999999998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2.0499999999999998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25.76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2.2599999999999998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2.0499999999999998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25.76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2.2599999999999998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2.0499999999999998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25.76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2.2599999999999998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2.0499999999999998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25.76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2.2400000000000002</v>
      </c>
      <c r="L83" s="206">
        <v>1.36</v>
      </c>
      <c r="M83" s="206">
        <v>2.2599999999999998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0.25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2.0499999999999998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25.76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2.2599999999999998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2.0499999999999998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25.76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2.2599999999999998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2.0499999999999998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25.76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2.2599999999999998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2.0499999999999998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25.76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2.2599999999999998</v>
      </c>
      <c r="N87" s="206">
        <v>2.4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2.0499999999999998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25.76</v>
      </c>
      <c r="AI87" s="206">
        <v>0</v>
      </c>
      <c r="AJ87" s="206">
        <v>0</v>
      </c>
      <c r="AK87" s="206">
        <v>19.29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2.2599999999999998</v>
      </c>
      <c r="N88" s="206">
        <v>2.4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2.0499999999999998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25.76</v>
      </c>
      <c r="AI88" s="206">
        <v>0</v>
      </c>
      <c r="AJ88" s="206">
        <v>0</v>
      </c>
      <c r="AK88" s="206">
        <v>19.29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2.2599999999999998</v>
      </c>
      <c r="N89" s="206">
        <v>2.4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25.76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2.2599999999999998</v>
      </c>
      <c r="N90" s="206">
        <v>2.4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25.76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0.7</v>
      </c>
      <c r="M91" s="206">
        <v>2.2599999999999998</v>
      </c>
      <c r="N91" s="206">
        <v>2.4</v>
      </c>
      <c r="O91" s="206">
        <v>2.66</v>
      </c>
      <c r="P91" s="206">
        <v>0</v>
      </c>
      <c r="Q91" s="206">
        <v>0</v>
      </c>
      <c r="R91" s="206">
        <v>0.51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25.76</v>
      </c>
      <c r="AI91" s="206">
        <v>0</v>
      </c>
      <c r="AJ91" s="206">
        <v>0</v>
      </c>
      <c r="AK91" s="206">
        <v>19.29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0.7</v>
      </c>
      <c r="M92" s="206">
        <v>2.2599999999999998</v>
      </c>
      <c r="N92" s="206">
        <v>2.4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25.76</v>
      </c>
      <c r="AI92" s="206">
        <v>0</v>
      </c>
      <c r="AJ92" s="206">
        <v>0</v>
      </c>
      <c r="AK92" s="206">
        <v>19.29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0.78</v>
      </c>
      <c r="M93" s="206">
        <v>2.2599999999999998</v>
      </c>
      <c r="N93" s="206">
        <v>2.4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25.76</v>
      </c>
      <c r="AI93" s="206">
        <v>0</v>
      </c>
      <c r="AJ93" s="206">
        <v>0</v>
      </c>
      <c r="AK93" s="206">
        <v>19.29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1.3</v>
      </c>
      <c r="L94" s="206">
        <v>0.78</v>
      </c>
      <c r="M94" s="206">
        <v>2.2599999999999998</v>
      </c>
      <c r="N94" s="206">
        <v>2.4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25.76</v>
      </c>
      <c r="AI94" s="206">
        <v>0</v>
      </c>
      <c r="AJ94" s="206">
        <v>0</v>
      </c>
      <c r="AK94" s="206">
        <v>19.29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1.3</v>
      </c>
      <c r="L95" s="206">
        <v>0.82</v>
      </c>
      <c r="M95" s="206">
        <v>2.2599999999999998</v>
      </c>
      <c r="N95" s="206">
        <v>2.4</v>
      </c>
      <c r="O95" s="206">
        <v>2.66</v>
      </c>
      <c r="P95" s="206">
        <v>0</v>
      </c>
      <c r="Q95" s="206">
        <v>0.12</v>
      </c>
      <c r="R95" s="206">
        <v>0.34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25.76</v>
      </c>
      <c r="AI95" s="206">
        <v>0</v>
      </c>
      <c r="AJ95" s="206">
        <v>0</v>
      </c>
      <c r="AK95" s="206">
        <v>19.29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1.3</v>
      </c>
      <c r="L96" s="206">
        <v>0.9</v>
      </c>
      <c r="M96" s="206">
        <v>2.2599999999999998</v>
      </c>
      <c r="N96" s="206">
        <v>2.4</v>
      </c>
      <c r="O96" s="206">
        <v>2.66</v>
      </c>
      <c r="P96" s="206">
        <v>0</v>
      </c>
      <c r="Q96" s="206">
        <v>0.12</v>
      </c>
      <c r="R96" s="206">
        <v>0.34</v>
      </c>
      <c r="S96" s="206">
        <v>0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25.76</v>
      </c>
      <c r="AI96" s="206">
        <v>0</v>
      </c>
      <c r="AJ96" s="206">
        <v>0</v>
      </c>
      <c r="AK96" s="206">
        <v>19.29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</v>
      </c>
      <c r="L97" s="206">
        <v>0.97</v>
      </c>
      <c r="M97" s="206">
        <v>2.2599999999999998</v>
      </c>
      <c r="N97" s="206">
        <v>2.4</v>
      </c>
      <c r="O97" s="206">
        <v>2.66</v>
      </c>
      <c r="P97" s="206">
        <v>0</v>
      </c>
      <c r="Q97" s="206">
        <v>0.12</v>
      </c>
      <c r="R97" s="206">
        <v>0.34</v>
      </c>
      <c r="S97" s="206">
        <v>0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25.76</v>
      </c>
      <c r="AI97" s="206">
        <v>0</v>
      </c>
      <c r="AJ97" s="206">
        <v>0</v>
      </c>
      <c r="AK97" s="206">
        <v>19.29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</v>
      </c>
      <c r="L98" s="206">
        <v>1.05</v>
      </c>
      <c r="M98" s="206">
        <v>2.2599999999999998</v>
      </c>
      <c r="N98" s="206">
        <v>2.4</v>
      </c>
      <c r="O98" s="206">
        <v>2.66</v>
      </c>
      <c r="P98" s="206">
        <v>0</v>
      </c>
      <c r="Q98" s="206">
        <v>0.12</v>
      </c>
      <c r="R98" s="206">
        <v>0.34</v>
      </c>
      <c r="S98" s="206">
        <v>0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25.76</v>
      </c>
      <c r="AI98" s="206">
        <v>0</v>
      </c>
      <c r="AJ98" s="206">
        <v>0</v>
      </c>
      <c r="AK98" s="206">
        <v>19.29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1.191E-2</v>
      </c>
      <c r="L99">
        <f t="shared" si="0"/>
        <v>3.1612499999999988E-2</v>
      </c>
      <c r="M99">
        <f t="shared" si="0"/>
        <v>5.468999999999994E-2</v>
      </c>
      <c r="N99">
        <f t="shared" si="0"/>
        <v>5.7600000000000096E-2</v>
      </c>
      <c r="O99">
        <f t="shared" si="0"/>
        <v>6.384499999999993E-2</v>
      </c>
      <c r="P99">
        <f t="shared" si="0"/>
        <v>0</v>
      </c>
      <c r="Q99">
        <f t="shared" si="0"/>
        <v>1.31E-3</v>
      </c>
      <c r="R99">
        <f t="shared" si="0"/>
        <v>3.5074999999999989E-3</v>
      </c>
      <c r="S99">
        <f t="shared" si="0"/>
        <v>1.7075000000000003E-3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4.9302499999999978E-2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0.11261249999999999</v>
      </c>
      <c r="AH99">
        <f t="shared" si="0"/>
        <v>0.26402249999999999</v>
      </c>
      <c r="AI99">
        <f t="shared" si="0"/>
        <v>0</v>
      </c>
      <c r="AJ99">
        <f t="shared" si="0"/>
        <v>0</v>
      </c>
      <c r="AK99">
        <f t="shared" si="0"/>
        <v>0.45450249999999986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1.21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1.21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1.21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1.21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1.21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1.21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1.21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1.21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1.21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2.42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2.42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2.42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2.42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2.42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2.42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3.64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3.64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3.64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3.64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3.64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3.64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3.64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3.64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3.64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3.64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3.64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3.64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3.64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4.55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4.55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8.26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8.26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8.26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8.26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8.26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8.26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8.26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8.26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8.26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5.76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9.09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5.15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5.15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5.15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5.15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5.15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5.15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5.15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5.15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5.15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5.15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5.15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5.15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5.15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5.15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5.15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5.15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5.15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5.15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5.15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5.15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5.15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5.15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5.15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5.15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2.0857500000000001E-2</v>
      </c>
      <c r="AH99">
        <f t="shared" si="0"/>
        <v>5.2797500000000032E-2</v>
      </c>
      <c r="AI99">
        <f t="shared" si="0"/>
        <v>0</v>
      </c>
      <c r="AJ99">
        <f t="shared" si="0"/>
        <v>0</v>
      </c>
      <c r="AK99">
        <f t="shared" si="0"/>
        <v>0.13147999999999993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[5]Bawana!A1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20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20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20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20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20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20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20</v>
      </c>
      <c r="I37" s="206">
        <v>0</v>
      </c>
      <c r="J37" s="206">
        <v>0</v>
      </c>
      <c r="K37" s="206">
        <v>277.42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20</v>
      </c>
      <c r="I38" s="206">
        <v>0</v>
      </c>
      <c r="J38" s="206">
        <v>0</v>
      </c>
      <c r="K38" s="206">
        <v>277.42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20</v>
      </c>
      <c r="I39" s="206">
        <v>0</v>
      </c>
      <c r="J39" s="206">
        <v>0</v>
      </c>
      <c r="K39" s="206">
        <v>277.42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40</v>
      </c>
      <c r="I40" s="206">
        <v>0</v>
      </c>
      <c r="J40" s="206">
        <v>0</v>
      </c>
      <c r="K40" s="206">
        <v>277.42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40</v>
      </c>
      <c r="I41" s="206">
        <v>0</v>
      </c>
      <c r="J41" s="206">
        <v>0</v>
      </c>
      <c r="K41" s="206">
        <v>277.42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40</v>
      </c>
      <c r="I42" s="206">
        <v>0</v>
      </c>
      <c r="J42" s="206">
        <v>0</v>
      </c>
      <c r="K42" s="206">
        <v>277.42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40</v>
      </c>
      <c r="I43" s="206">
        <v>0</v>
      </c>
      <c r="J43" s="206">
        <v>0</v>
      </c>
      <c r="K43" s="206">
        <v>277.42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40</v>
      </c>
      <c r="I44" s="206">
        <v>0</v>
      </c>
      <c r="J44" s="206">
        <v>0</v>
      </c>
      <c r="K44" s="206">
        <v>277.42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40</v>
      </c>
      <c r="I45" s="206">
        <v>0</v>
      </c>
      <c r="J45" s="206">
        <v>0</v>
      </c>
      <c r="K45" s="206">
        <v>277.42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60</v>
      </c>
      <c r="I46" s="206">
        <v>0</v>
      </c>
      <c r="J46" s="206">
        <v>0</v>
      </c>
      <c r="K46" s="206">
        <v>277.42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60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60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60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60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60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60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60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60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60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60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60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60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75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75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140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140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140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140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140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140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140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140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140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140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95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277.58999999999997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85</v>
      </c>
      <c r="I75" s="206">
        <v>0</v>
      </c>
      <c r="J75" s="206">
        <v>0</v>
      </c>
      <c r="K75" s="206">
        <v>286.60000000000002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85</v>
      </c>
      <c r="I76" s="206">
        <v>0</v>
      </c>
      <c r="J76" s="206">
        <v>0</v>
      </c>
      <c r="K76" s="206">
        <v>286.60000000000002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85</v>
      </c>
      <c r="I77" s="206">
        <v>0</v>
      </c>
      <c r="J77" s="206">
        <v>0</v>
      </c>
      <c r="K77" s="206">
        <v>311.22000000000003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85</v>
      </c>
      <c r="I78" s="206">
        <v>0</v>
      </c>
      <c r="J78" s="206">
        <v>0</v>
      </c>
      <c r="K78" s="206">
        <v>311.22000000000003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85</v>
      </c>
      <c r="I79" s="206">
        <v>0</v>
      </c>
      <c r="J79" s="206">
        <v>0</v>
      </c>
      <c r="K79" s="206">
        <v>311.22000000000003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85</v>
      </c>
      <c r="I80" s="206">
        <v>0</v>
      </c>
      <c r="J80" s="206">
        <v>0</v>
      </c>
      <c r="K80" s="206">
        <v>311.22000000000003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85</v>
      </c>
      <c r="I81" s="206">
        <v>0</v>
      </c>
      <c r="J81" s="206">
        <v>0</v>
      </c>
      <c r="K81" s="206">
        <v>286.60000000000002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85</v>
      </c>
      <c r="I82" s="206">
        <v>0</v>
      </c>
      <c r="J82" s="206">
        <v>0</v>
      </c>
      <c r="K82" s="206">
        <v>286.60000000000002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85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85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85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85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85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85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85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85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85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85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85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85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85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85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85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85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0.92174999999999996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0.35</v>
      </c>
      <c r="H99" s="156">
        <f t="shared" si="0"/>
        <v>0.87124999999999997</v>
      </c>
      <c r="I99" s="156">
        <f t="shared" si="0"/>
        <v>0</v>
      </c>
      <c r="J99" s="156">
        <f t="shared" si="0"/>
        <v>0</v>
      </c>
      <c r="K99" s="156">
        <f t="shared" si="0"/>
        <v>6.5582675000000004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6.29</v>
      </c>
      <c r="M3" s="206">
        <v>48.4</v>
      </c>
      <c r="N3" s="206">
        <v>36.869999999999997</v>
      </c>
      <c r="O3" s="206">
        <v>3.02</v>
      </c>
      <c r="P3" s="206">
        <v>1.02</v>
      </c>
      <c r="Q3" s="206">
        <v>5.04</v>
      </c>
      <c r="R3" s="206">
        <v>10.02</v>
      </c>
      <c r="S3" s="206">
        <v>6.34</v>
      </c>
      <c r="T3" s="206">
        <v>0.56000000000000005</v>
      </c>
      <c r="U3" s="206">
        <v>1.73</v>
      </c>
      <c r="V3" s="206">
        <v>5.12</v>
      </c>
      <c r="W3" s="206">
        <v>14.73</v>
      </c>
      <c r="X3" s="206">
        <v>50.42</v>
      </c>
      <c r="Y3" s="206">
        <v>0</v>
      </c>
      <c r="Z3" s="206">
        <v>63.84</v>
      </c>
      <c r="AA3" s="206">
        <v>1.1000000000000001</v>
      </c>
      <c r="AB3" s="206">
        <v>0</v>
      </c>
      <c r="AC3" s="206">
        <v>1.82</v>
      </c>
      <c r="AD3" s="206">
        <v>12.46</v>
      </c>
      <c r="AE3" s="206">
        <v>0</v>
      </c>
      <c r="AF3" s="206">
        <v>0</v>
      </c>
      <c r="AG3" s="206">
        <v>45.26</v>
      </c>
      <c r="AH3" s="206">
        <v>0</v>
      </c>
      <c r="AI3" s="206">
        <v>52.34</v>
      </c>
      <c r="AJ3" s="206">
        <v>0</v>
      </c>
      <c r="AK3" s="206">
        <v>15.85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6.29</v>
      </c>
      <c r="M4" s="206">
        <v>48.4</v>
      </c>
      <c r="N4" s="206">
        <v>36.869999999999997</v>
      </c>
      <c r="O4" s="206">
        <v>3.02</v>
      </c>
      <c r="P4" s="206">
        <v>1.02</v>
      </c>
      <c r="Q4" s="206">
        <v>5.04</v>
      </c>
      <c r="R4" s="206">
        <v>10.02</v>
      </c>
      <c r="S4" s="206">
        <v>6.34</v>
      </c>
      <c r="T4" s="206">
        <v>0.56000000000000005</v>
      </c>
      <c r="U4" s="206">
        <v>1.73</v>
      </c>
      <c r="V4" s="206">
        <v>5.12</v>
      </c>
      <c r="W4" s="206">
        <v>14.73</v>
      </c>
      <c r="X4" s="206">
        <v>50.42</v>
      </c>
      <c r="Y4" s="206">
        <v>0</v>
      </c>
      <c r="Z4" s="206">
        <v>63.84</v>
      </c>
      <c r="AA4" s="206">
        <v>1.1000000000000001</v>
      </c>
      <c r="AB4" s="206">
        <v>0</v>
      </c>
      <c r="AC4" s="206">
        <v>1.82</v>
      </c>
      <c r="AD4" s="206">
        <v>12.46</v>
      </c>
      <c r="AE4" s="206">
        <v>0</v>
      </c>
      <c r="AF4" s="206">
        <v>0</v>
      </c>
      <c r="AG4" s="206">
        <v>45.26</v>
      </c>
      <c r="AH4" s="206">
        <v>0</v>
      </c>
      <c r="AI4" s="206">
        <v>52.34</v>
      </c>
      <c r="AJ4" s="206">
        <v>0</v>
      </c>
      <c r="AK4" s="206">
        <v>15.85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6.29</v>
      </c>
      <c r="M5" s="206">
        <v>46.78</v>
      </c>
      <c r="N5" s="206">
        <v>36.869999999999997</v>
      </c>
      <c r="O5" s="206">
        <v>3.02</v>
      </c>
      <c r="P5" s="206">
        <v>1.02</v>
      </c>
      <c r="Q5" s="206">
        <v>4.6500000000000004</v>
      </c>
      <c r="R5" s="206">
        <v>9.74</v>
      </c>
      <c r="S5" s="206">
        <v>6.12</v>
      </c>
      <c r="T5" s="206">
        <v>0.56000000000000005</v>
      </c>
      <c r="U5" s="206">
        <v>1.73</v>
      </c>
      <c r="V5" s="206">
        <v>5.12</v>
      </c>
      <c r="W5" s="206">
        <v>14.73</v>
      </c>
      <c r="X5" s="206">
        <v>50.42</v>
      </c>
      <c r="Y5" s="206">
        <v>0</v>
      </c>
      <c r="Z5" s="206">
        <v>63.84</v>
      </c>
      <c r="AA5" s="206">
        <v>1.1000000000000001</v>
      </c>
      <c r="AB5" s="206">
        <v>0</v>
      </c>
      <c r="AC5" s="206">
        <v>1.82</v>
      </c>
      <c r="AD5" s="206">
        <v>12.46</v>
      </c>
      <c r="AE5" s="206">
        <v>0</v>
      </c>
      <c r="AF5" s="206">
        <v>0</v>
      </c>
      <c r="AG5" s="206">
        <v>45.26</v>
      </c>
      <c r="AH5" s="206">
        <v>0</v>
      </c>
      <c r="AI5" s="206">
        <v>52.34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6.29</v>
      </c>
      <c r="M6" s="206">
        <v>46.78</v>
      </c>
      <c r="N6" s="206">
        <v>36.869999999999997</v>
      </c>
      <c r="O6" s="206">
        <v>3.02</v>
      </c>
      <c r="P6" s="206">
        <v>1.02</v>
      </c>
      <c r="Q6" s="206">
        <v>4.6500000000000004</v>
      </c>
      <c r="R6" s="206">
        <v>9.74</v>
      </c>
      <c r="S6" s="206">
        <v>6.12</v>
      </c>
      <c r="T6" s="206">
        <v>0.56000000000000005</v>
      </c>
      <c r="U6" s="206">
        <v>1.73</v>
      </c>
      <c r="V6" s="206">
        <v>5.12</v>
      </c>
      <c r="W6" s="206">
        <v>14.73</v>
      </c>
      <c r="X6" s="206">
        <v>50.42</v>
      </c>
      <c r="Y6" s="206">
        <v>0</v>
      </c>
      <c r="Z6" s="206">
        <v>63.84</v>
      </c>
      <c r="AA6" s="206">
        <v>1.1000000000000001</v>
      </c>
      <c r="AB6" s="206">
        <v>0</v>
      </c>
      <c r="AC6" s="206">
        <v>1.82</v>
      </c>
      <c r="AD6" s="206">
        <v>12.46</v>
      </c>
      <c r="AE6" s="206">
        <v>0</v>
      </c>
      <c r="AF6" s="206">
        <v>0</v>
      </c>
      <c r="AG6" s="206">
        <v>45.26</v>
      </c>
      <c r="AH6" s="206">
        <v>0</v>
      </c>
      <c r="AI6" s="206">
        <v>52.34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6.29</v>
      </c>
      <c r="M7" s="206">
        <v>46.78</v>
      </c>
      <c r="N7" s="206">
        <v>36.869999999999997</v>
      </c>
      <c r="O7" s="206">
        <v>3.02</v>
      </c>
      <c r="P7" s="206">
        <v>1.02</v>
      </c>
      <c r="Q7" s="206">
        <v>5.03</v>
      </c>
      <c r="R7" s="206">
        <v>9.74</v>
      </c>
      <c r="S7" s="206">
        <v>6.12</v>
      </c>
      <c r="T7" s="206">
        <v>0.56000000000000005</v>
      </c>
      <c r="U7" s="206">
        <v>1.73</v>
      </c>
      <c r="V7" s="206">
        <v>5.12</v>
      </c>
      <c r="W7" s="206">
        <v>14.73</v>
      </c>
      <c r="X7" s="206">
        <v>50.42</v>
      </c>
      <c r="Y7" s="206">
        <v>0</v>
      </c>
      <c r="Z7" s="206">
        <v>63.84</v>
      </c>
      <c r="AA7" s="206">
        <v>1.1000000000000001</v>
      </c>
      <c r="AB7" s="206">
        <v>0</v>
      </c>
      <c r="AC7" s="206">
        <v>1.82</v>
      </c>
      <c r="AD7" s="206">
        <v>12.46</v>
      </c>
      <c r="AE7" s="206">
        <v>0</v>
      </c>
      <c r="AF7" s="206">
        <v>0</v>
      </c>
      <c r="AG7" s="206">
        <v>45.26</v>
      </c>
      <c r="AH7" s="206">
        <v>0</v>
      </c>
      <c r="AI7" s="206">
        <v>52.34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6.29</v>
      </c>
      <c r="M8" s="206">
        <v>46.78</v>
      </c>
      <c r="N8" s="206">
        <v>36.869999999999997</v>
      </c>
      <c r="O8" s="206">
        <v>3.02</v>
      </c>
      <c r="P8" s="206">
        <v>1.02</v>
      </c>
      <c r="Q8" s="206">
        <v>5.03</v>
      </c>
      <c r="R8" s="206">
        <v>9.74</v>
      </c>
      <c r="S8" s="206">
        <v>6.12</v>
      </c>
      <c r="T8" s="206">
        <v>0.56000000000000005</v>
      </c>
      <c r="U8" s="206">
        <v>1.73</v>
      </c>
      <c r="V8" s="206">
        <v>5.12</v>
      </c>
      <c r="W8" s="206">
        <v>14.73</v>
      </c>
      <c r="X8" s="206">
        <v>50.42</v>
      </c>
      <c r="Y8" s="206">
        <v>0</v>
      </c>
      <c r="Z8" s="206">
        <v>63.84</v>
      </c>
      <c r="AA8" s="206">
        <v>1.1000000000000001</v>
      </c>
      <c r="AB8" s="206">
        <v>0</v>
      </c>
      <c r="AC8" s="206">
        <v>1.82</v>
      </c>
      <c r="AD8" s="206">
        <v>12.46</v>
      </c>
      <c r="AE8" s="206">
        <v>0</v>
      </c>
      <c r="AF8" s="206">
        <v>0</v>
      </c>
      <c r="AG8" s="206">
        <v>45.26</v>
      </c>
      <c r="AH8" s="206">
        <v>0</v>
      </c>
      <c r="AI8" s="206">
        <v>52.34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6.29</v>
      </c>
      <c r="M9" s="206">
        <v>46.78</v>
      </c>
      <c r="N9" s="206">
        <v>36.869999999999997</v>
      </c>
      <c r="O9" s="206">
        <v>3.02</v>
      </c>
      <c r="P9" s="206">
        <v>1.02</v>
      </c>
      <c r="Q9" s="206">
        <v>5.03</v>
      </c>
      <c r="R9" s="206">
        <v>9.74</v>
      </c>
      <c r="S9" s="206">
        <v>6.12</v>
      </c>
      <c r="T9" s="206">
        <v>0.56000000000000005</v>
      </c>
      <c r="U9" s="206">
        <v>1.73</v>
      </c>
      <c r="V9" s="206">
        <v>5.12</v>
      </c>
      <c r="W9" s="206">
        <v>14.73</v>
      </c>
      <c r="X9" s="206">
        <v>50.42</v>
      </c>
      <c r="Y9" s="206">
        <v>0</v>
      </c>
      <c r="Z9" s="206">
        <v>63.84</v>
      </c>
      <c r="AA9" s="206">
        <v>1.1000000000000001</v>
      </c>
      <c r="AB9" s="206">
        <v>0</v>
      </c>
      <c r="AC9" s="206">
        <v>1.82</v>
      </c>
      <c r="AD9" s="206">
        <v>12.46</v>
      </c>
      <c r="AE9" s="206">
        <v>0</v>
      </c>
      <c r="AF9" s="206">
        <v>0</v>
      </c>
      <c r="AG9" s="206">
        <v>45.26</v>
      </c>
      <c r="AH9" s="206">
        <v>0</v>
      </c>
      <c r="AI9" s="206">
        <v>52.34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6.29</v>
      </c>
      <c r="M10" s="206">
        <v>46.78</v>
      </c>
      <c r="N10" s="206">
        <v>36.869999999999997</v>
      </c>
      <c r="O10" s="206">
        <v>3.02</v>
      </c>
      <c r="P10" s="206">
        <v>1.02</v>
      </c>
      <c r="Q10" s="206">
        <v>4.72</v>
      </c>
      <c r="R10" s="206">
        <v>9.74</v>
      </c>
      <c r="S10" s="206">
        <v>6.12</v>
      </c>
      <c r="T10" s="206">
        <v>0.56000000000000005</v>
      </c>
      <c r="U10" s="206">
        <v>1.73</v>
      </c>
      <c r="V10" s="206">
        <v>5.12</v>
      </c>
      <c r="W10" s="206">
        <v>14.73</v>
      </c>
      <c r="X10" s="206">
        <v>50.42</v>
      </c>
      <c r="Y10" s="206">
        <v>0</v>
      </c>
      <c r="Z10" s="206">
        <v>63.84</v>
      </c>
      <c r="AA10" s="206">
        <v>1.1000000000000001</v>
      </c>
      <c r="AB10" s="206">
        <v>0</v>
      </c>
      <c r="AC10" s="206">
        <v>1.82</v>
      </c>
      <c r="AD10" s="206">
        <v>12.46</v>
      </c>
      <c r="AE10" s="206">
        <v>0</v>
      </c>
      <c r="AF10" s="206">
        <v>0</v>
      </c>
      <c r="AG10" s="206">
        <v>45.26</v>
      </c>
      <c r="AH10" s="206">
        <v>0</v>
      </c>
      <c r="AI10" s="206">
        <v>52.34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6.29</v>
      </c>
      <c r="M11" s="206">
        <v>46.78</v>
      </c>
      <c r="N11" s="206">
        <v>36.869999999999997</v>
      </c>
      <c r="O11" s="206">
        <v>3.02</v>
      </c>
      <c r="P11" s="206">
        <v>1.02</v>
      </c>
      <c r="Q11" s="206">
        <v>4.67</v>
      </c>
      <c r="R11" s="206">
        <v>9.74</v>
      </c>
      <c r="S11" s="206">
        <v>6.12</v>
      </c>
      <c r="T11" s="206">
        <v>0.56000000000000005</v>
      </c>
      <c r="U11" s="206">
        <v>1.73</v>
      </c>
      <c r="V11" s="206">
        <v>5.12</v>
      </c>
      <c r="W11" s="206">
        <v>14.73</v>
      </c>
      <c r="X11" s="206">
        <v>50.42</v>
      </c>
      <c r="Y11" s="206">
        <v>0</v>
      </c>
      <c r="Z11" s="206">
        <v>63.84</v>
      </c>
      <c r="AA11" s="206">
        <v>1.1000000000000001</v>
      </c>
      <c r="AB11" s="206">
        <v>0</v>
      </c>
      <c r="AC11" s="206">
        <v>1.82</v>
      </c>
      <c r="AD11" s="206">
        <v>12.46</v>
      </c>
      <c r="AE11" s="206">
        <v>0</v>
      </c>
      <c r="AF11" s="206">
        <v>0</v>
      </c>
      <c r="AG11" s="206">
        <v>45.26</v>
      </c>
      <c r="AH11" s="206">
        <v>0</v>
      </c>
      <c r="AI11" s="206">
        <v>52.34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6.29</v>
      </c>
      <c r="M12" s="206">
        <v>46.78</v>
      </c>
      <c r="N12" s="206">
        <v>36.869999999999997</v>
      </c>
      <c r="O12" s="206">
        <v>3.02</v>
      </c>
      <c r="P12" s="206">
        <v>1.02</v>
      </c>
      <c r="Q12" s="206">
        <v>4.67</v>
      </c>
      <c r="R12" s="206">
        <v>9.74</v>
      </c>
      <c r="S12" s="206">
        <v>6.12</v>
      </c>
      <c r="T12" s="206">
        <v>0.56000000000000005</v>
      </c>
      <c r="U12" s="206">
        <v>1.73</v>
      </c>
      <c r="V12" s="206">
        <v>5.12</v>
      </c>
      <c r="W12" s="206">
        <v>14.73</v>
      </c>
      <c r="X12" s="206">
        <v>50.42</v>
      </c>
      <c r="Y12" s="206">
        <v>0</v>
      </c>
      <c r="Z12" s="206">
        <v>63.84</v>
      </c>
      <c r="AA12" s="206">
        <v>1.1000000000000001</v>
      </c>
      <c r="AB12" s="206">
        <v>0</v>
      </c>
      <c r="AC12" s="206">
        <v>1.82</v>
      </c>
      <c r="AD12" s="206">
        <v>12.46</v>
      </c>
      <c r="AE12" s="206">
        <v>0</v>
      </c>
      <c r="AF12" s="206">
        <v>0</v>
      </c>
      <c r="AG12" s="206">
        <v>45.26</v>
      </c>
      <c r="AH12" s="206">
        <v>0</v>
      </c>
      <c r="AI12" s="206">
        <v>52.34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6.29</v>
      </c>
      <c r="M13" s="206">
        <v>46.32</v>
      </c>
      <c r="N13" s="206">
        <v>37.47</v>
      </c>
      <c r="O13" s="206">
        <v>57.79</v>
      </c>
      <c r="P13" s="206">
        <v>16.64</v>
      </c>
      <c r="Q13" s="206">
        <v>4.67</v>
      </c>
      <c r="R13" s="206">
        <v>9.74</v>
      </c>
      <c r="S13" s="206">
        <v>6.12</v>
      </c>
      <c r="T13" s="206">
        <v>0.56000000000000005</v>
      </c>
      <c r="U13" s="206">
        <v>1.73</v>
      </c>
      <c r="V13" s="206">
        <v>5.12</v>
      </c>
      <c r="W13" s="206">
        <v>14.73</v>
      </c>
      <c r="X13" s="206">
        <v>50.42</v>
      </c>
      <c r="Y13" s="206">
        <v>0</v>
      </c>
      <c r="Z13" s="206">
        <v>63.84</v>
      </c>
      <c r="AA13" s="206">
        <v>1.1000000000000001</v>
      </c>
      <c r="AB13" s="206">
        <v>0</v>
      </c>
      <c r="AC13" s="206">
        <v>1.82</v>
      </c>
      <c r="AD13" s="206">
        <v>12.46</v>
      </c>
      <c r="AE13" s="206">
        <v>0</v>
      </c>
      <c r="AF13" s="206">
        <v>0</v>
      </c>
      <c r="AG13" s="206">
        <v>45.26</v>
      </c>
      <c r="AH13" s="206">
        <v>0</v>
      </c>
      <c r="AI13" s="206">
        <v>52.34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6.29</v>
      </c>
      <c r="M14" s="206">
        <v>46.32</v>
      </c>
      <c r="N14" s="206">
        <v>37.47</v>
      </c>
      <c r="O14" s="206">
        <v>57.79</v>
      </c>
      <c r="P14" s="206">
        <v>16.64</v>
      </c>
      <c r="Q14" s="206">
        <v>4.6500000000000004</v>
      </c>
      <c r="R14" s="206">
        <v>9.74</v>
      </c>
      <c r="S14" s="206">
        <v>5.81</v>
      </c>
      <c r="T14" s="206">
        <v>0.56000000000000005</v>
      </c>
      <c r="U14" s="206">
        <v>1.73</v>
      </c>
      <c r="V14" s="206">
        <v>5.12</v>
      </c>
      <c r="W14" s="206">
        <v>14.73</v>
      </c>
      <c r="X14" s="206">
        <v>50.42</v>
      </c>
      <c r="Y14" s="206">
        <v>0</v>
      </c>
      <c r="Z14" s="206">
        <v>63.84</v>
      </c>
      <c r="AA14" s="206">
        <v>1.1000000000000001</v>
      </c>
      <c r="AB14" s="206">
        <v>0</v>
      </c>
      <c r="AC14" s="206">
        <v>1.82</v>
      </c>
      <c r="AD14" s="206">
        <v>12.46</v>
      </c>
      <c r="AE14" s="206">
        <v>0</v>
      </c>
      <c r="AF14" s="206">
        <v>0</v>
      </c>
      <c r="AG14" s="206">
        <v>45.26</v>
      </c>
      <c r="AH14" s="206">
        <v>0</v>
      </c>
      <c r="AI14" s="206">
        <v>52.34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6.29</v>
      </c>
      <c r="M15" s="206">
        <v>46.32</v>
      </c>
      <c r="N15" s="206">
        <v>37.47</v>
      </c>
      <c r="O15" s="206">
        <v>57.79</v>
      </c>
      <c r="P15" s="206">
        <v>16.64</v>
      </c>
      <c r="Q15" s="206">
        <v>4.84</v>
      </c>
      <c r="R15" s="206">
        <v>9.74</v>
      </c>
      <c r="S15" s="206">
        <v>6.12</v>
      </c>
      <c r="T15" s="206">
        <v>0.56000000000000005</v>
      </c>
      <c r="U15" s="206">
        <v>1.73</v>
      </c>
      <c r="V15" s="206">
        <v>5.12</v>
      </c>
      <c r="W15" s="206">
        <v>14.73</v>
      </c>
      <c r="X15" s="206">
        <v>50.42</v>
      </c>
      <c r="Y15" s="206">
        <v>0</v>
      </c>
      <c r="Z15" s="206">
        <v>63.84</v>
      </c>
      <c r="AA15" s="206">
        <v>1.1000000000000001</v>
      </c>
      <c r="AB15" s="206">
        <v>0</v>
      </c>
      <c r="AC15" s="206">
        <v>1.82</v>
      </c>
      <c r="AD15" s="206">
        <v>12.46</v>
      </c>
      <c r="AE15" s="206">
        <v>0</v>
      </c>
      <c r="AF15" s="206">
        <v>0</v>
      </c>
      <c r="AG15" s="206">
        <v>45.26</v>
      </c>
      <c r="AH15" s="206">
        <v>0</v>
      </c>
      <c r="AI15" s="206">
        <v>52.34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6.29</v>
      </c>
      <c r="M16" s="206">
        <v>46.32</v>
      </c>
      <c r="N16" s="206">
        <v>37.47</v>
      </c>
      <c r="O16" s="206">
        <v>57.79</v>
      </c>
      <c r="P16" s="206">
        <v>16.64</v>
      </c>
      <c r="Q16" s="206">
        <v>4.84</v>
      </c>
      <c r="R16" s="206">
        <v>9.74</v>
      </c>
      <c r="S16" s="206">
        <v>6.12</v>
      </c>
      <c r="T16" s="206">
        <v>0.56000000000000005</v>
      </c>
      <c r="U16" s="206">
        <v>1.73</v>
      </c>
      <c r="V16" s="206">
        <v>5.12</v>
      </c>
      <c r="W16" s="206">
        <v>14.73</v>
      </c>
      <c r="X16" s="206">
        <v>50.42</v>
      </c>
      <c r="Y16" s="206">
        <v>0</v>
      </c>
      <c r="Z16" s="206">
        <v>63.84</v>
      </c>
      <c r="AA16" s="206">
        <v>1.1000000000000001</v>
      </c>
      <c r="AB16" s="206">
        <v>0</v>
      </c>
      <c r="AC16" s="206">
        <v>1.82</v>
      </c>
      <c r="AD16" s="206">
        <v>12.46</v>
      </c>
      <c r="AE16" s="206">
        <v>0</v>
      </c>
      <c r="AF16" s="206">
        <v>0</v>
      </c>
      <c r="AG16" s="206">
        <v>45.26</v>
      </c>
      <c r="AH16" s="206">
        <v>0</v>
      </c>
      <c r="AI16" s="206">
        <v>52.34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6.29</v>
      </c>
      <c r="M17" s="206">
        <v>46.32</v>
      </c>
      <c r="N17" s="206">
        <v>37.47</v>
      </c>
      <c r="O17" s="206">
        <v>57.79</v>
      </c>
      <c r="P17" s="206">
        <v>16.64</v>
      </c>
      <c r="Q17" s="206">
        <v>4.84</v>
      </c>
      <c r="R17" s="206">
        <v>9.74</v>
      </c>
      <c r="S17" s="206">
        <v>6.12</v>
      </c>
      <c r="T17" s="206">
        <v>0.56000000000000005</v>
      </c>
      <c r="U17" s="206">
        <v>1.73</v>
      </c>
      <c r="V17" s="206">
        <v>5.12</v>
      </c>
      <c r="W17" s="206">
        <v>14.73</v>
      </c>
      <c r="X17" s="206">
        <v>50.42</v>
      </c>
      <c r="Y17" s="206">
        <v>0</v>
      </c>
      <c r="Z17" s="206">
        <v>63.84</v>
      </c>
      <c r="AA17" s="206">
        <v>1.1000000000000001</v>
      </c>
      <c r="AB17" s="206">
        <v>0</v>
      </c>
      <c r="AC17" s="206">
        <v>1.82</v>
      </c>
      <c r="AD17" s="206">
        <v>12.46</v>
      </c>
      <c r="AE17" s="206">
        <v>0</v>
      </c>
      <c r="AF17" s="206">
        <v>0</v>
      </c>
      <c r="AG17" s="206">
        <v>45.26</v>
      </c>
      <c r="AH17" s="206">
        <v>0</v>
      </c>
      <c r="AI17" s="206">
        <v>52.34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6.29</v>
      </c>
      <c r="M18" s="206">
        <v>46.32</v>
      </c>
      <c r="N18" s="206">
        <v>37.47</v>
      </c>
      <c r="O18" s="206">
        <v>57.79</v>
      </c>
      <c r="P18" s="206">
        <v>16.64</v>
      </c>
      <c r="Q18" s="206">
        <v>4.67</v>
      </c>
      <c r="R18" s="206">
        <v>9.74</v>
      </c>
      <c r="S18" s="206">
        <v>6.12</v>
      </c>
      <c r="T18" s="206">
        <v>0.56000000000000005</v>
      </c>
      <c r="U18" s="206">
        <v>1.73</v>
      </c>
      <c r="V18" s="206">
        <v>5.12</v>
      </c>
      <c r="W18" s="206">
        <v>14.73</v>
      </c>
      <c r="X18" s="206">
        <v>50.42</v>
      </c>
      <c r="Y18" s="206">
        <v>0</v>
      </c>
      <c r="Z18" s="206">
        <v>63.84</v>
      </c>
      <c r="AA18" s="206">
        <v>1.1000000000000001</v>
      </c>
      <c r="AB18" s="206">
        <v>0</v>
      </c>
      <c r="AC18" s="206">
        <v>1.82</v>
      </c>
      <c r="AD18" s="206">
        <v>12.46</v>
      </c>
      <c r="AE18" s="206">
        <v>0</v>
      </c>
      <c r="AF18" s="206">
        <v>0</v>
      </c>
      <c r="AG18" s="206">
        <v>45.26</v>
      </c>
      <c r="AH18" s="206">
        <v>0</v>
      </c>
      <c r="AI18" s="206">
        <v>52.34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6.29</v>
      </c>
      <c r="M19" s="206">
        <v>46.32</v>
      </c>
      <c r="N19" s="206">
        <v>37.47</v>
      </c>
      <c r="O19" s="206">
        <v>57.79</v>
      </c>
      <c r="P19" s="206">
        <v>16.64</v>
      </c>
      <c r="Q19" s="206">
        <v>5.03</v>
      </c>
      <c r="R19" s="206">
        <v>9.74</v>
      </c>
      <c r="S19" s="206">
        <v>6.12</v>
      </c>
      <c r="T19" s="206">
        <v>0.56000000000000005</v>
      </c>
      <c r="U19" s="206">
        <v>1.73</v>
      </c>
      <c r="V19" s="206">
        <v>5.12</v>
      </c>
      <c r="W19" s="206">
        <v>14.73</v>
      </c>
      <c r="X19" s="206">
        <v>50.42</v>
      </c>
      <c r="Y19" s="206">
        <v>0</v>
      </c>
      <c r="Z19" s="206">
        <v>63.84</v>
      </c>
      <c r="AA19" s="206">
        <v>1.1000000000000001</v>
      </c>
      <c r="AB19" s="206">
        <v>0</v>
      </c>
      <c r="AC19" s="206">
        <v>1.82</v>
      </c>
      <c r="AD19" s="206">
        <v>12.46</v>
      </c>
      <c r="AE19" s="206">
        <v>0</v>
      </c>
      <c r="AF19" s="206">
        <v>0</v>
      </c>
      <c r="AG19" s="206">
        <v>45.26</v>
      </c>
      <c r="AH19" s="206">
        <v>0</v>
      </c>
      <c r="AI19" s="206">
        <v>52.34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6.29</v>
      </c>
      <c r="M20" s="206">
        <v>46.32</v>
      </c>
      <c r="N20" s="206">
        <v>37.47</v>
      </c>
      <c r="O20" s="206">
        <v>3.02</v>
      </c>
      <c r="P20" s="206">
        <v>16.64</v>
      </c>
      <c r="Q20" s="206">
        <v>4.6500000000000004</v>
      </c>
      <c r="R20" s="206">
        <v>9.74</v>
      </c>
      <c r="S20" s="206">
        <v>5.81</v>
      </c>
      <c r="T20" s="206">
        <v>0.56000000000000005</v>
      </c>
      <c r="U20" s="206">
        <v>1.73</v>
      </c>
      <c r="V20" s="206">
        <v>5.12</v>
      </c>
      <c r="W20" s="206">
        <v>14.73</v>
      </c>
      <c r="X20" s="206">
        <v>50.42</v>
      </c>
      <c r="Y20" s="206">
        <v>0</v>
      </c>
      <c r="Z20" s="206">
        <v>63.84</v>
      </c>
      <c r="AA20" s="206">
        <v>1.1000000000000001</v>
      </c>
      <c r="AB20" s="206">
        <v>0</v>
      </c>
      <c r="AC20" s="206">
        <v>2.82</v>
      </c>
      <c r="AD20" s="206">
        <v>12.46</v>
      </c>
      <c r="AE20" s="206">
        <v>0</v>
      </c>
      <c r="AF20" s="206">
        <v>0</v>
      </c>
      <c r="AG20" s="206">
        <v>45.26</v>
      </c>
      <c r="AH20" s="206">
        <v>0</v>
      </c>
      <c r="AI20" s="206">
        <v>52.34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6.29</v>
      </c>
      <c r="M21" s="206">
        <v>46.32</v>
      </c>
      <c r="N21" s="206">
        <v>37.47</v>
      </c>
      <c r="O21" s="206">
        <v>3.02</v>
      </c>
      <c r="P21" s="206">
        <v>1.02</v>
      </c>
      <c r="Q21" s="206">
        <v>4.6500000000000004</v>
      </c>
      <c r="R21" s="206">
        <v>9.43</v>
      </c>
      <c r="S21" s="206">
        <v>5.81</v>
      </c>
      <c r="T21" s="206">
        <v>0.56000000000000005</v>
      </c>
      <c r="U21" s="206">
        <v>1.73</v>
      </c>
      <c r="V21" s="206">
        <v>5.12</v>
      </c>
      <c r="W21" s="206">
        <v>14.73</v>
      </c>
      <c r="X21" s="206">
        <v>50.42</v>
      </c>
      <c r="Y21" s="206">
        <v>0</v>
      </c>
      <c r="Z21" s="206">
        <v>63.84</v>
      </c>
      <c r="AA21" s="206">
        <v>1.1000000000000001</v>
      </c>
      <c r="AB21" s="206">
        <v>0</v>
      </c>
      <c r="AC21" s="206">
        <v>2.82</v>
      </c>
      <c r="AD21" s="206">
        <v>12.46</v>
      </c>
      <c r="AE21" s="206">
        <v>0</v>
      </c>
      <c r="AF21" s="206">
        <v>0</v>
      </c>
      <c r="AG21" s="206">
        <v>45.26</v>
      </c>
      <c r="AH21" s="206">
        <v>0</v>
      </c>
      <c r="AI21" s="206">
        <v>52.34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6.29</v>
      </c>
      <c r="M22" s="206">
        <v>46.32</v>
      </c>
      <c r="N22" s="206">
        <v>37.47</v>
      </c>
      <c r="O22" s="206">
        <v>3.02</v>
      </c>
      <c r="P22" s="206">
        <v>1.02</v>
      </c>
      <c r="Q22" s="206">
        <v>4.6500000000000004</v>
      </c>
      <c r="R22" s="206">
        <v>9.43</v>
      </c>
      <c r="S22" s="206">
        <v>5.81</v>
      </c>
      <c r="T22" s="206">
        <v>0.56000000000000005</v>
      </c>
      <c r="U22" s="206">
        <v>1.73</v>
      </c>
      <c r="V22" s="206">
        <v>5.12</v>
      </c>
      <c r="W22" s="206">
        <v>14.73</v>
      </c>
      <c r="X22" s="206">
        <v>50.42</v>
      </c>
      <c r="Y22" s="206">
        <v>0</v>
      </c>
      <c r="Z22" s="206">
        <v>63.84</v>
      </c>
      <c r="AA22" s="206">
        <v>1.1000000000000001</v>
      </c>
      <c r="AB22" s="206">
        <v>0</v>
      </c>
      <c r="AC22" s="206">
        <v>2.82</v>
      </c>
      <c r="AD22" s="206">
        <v>12.46</v>
      </c>
      <c r="AE22" s="206">
        <v>0</v>
      </c>
      <c r="AF22" s="206">
        <v>0</v>
      </c>
      <c r="AG22" s="206">
        <v>45.26</v>
      </c>
      <c r="AH22" s="206">
        <v>0</v>
      </c>
      <c r="AI22" s="206">
        <v>52.34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241.2</v>
      </c>
      <c r="L23" s="206">
        <v>6.29</v>
      </c>
      <c r="M23" s="206">
        <v>48.4</v>
      </c>
      <c r="N23" s="206">
        <v>36.869999999999997</v>
      </c>
      <c r="O23" s="206">
        <v>43.56</v>
      </c>
      <c r="P23" s="206">
        <v>17.600000000000001</v>
      </c>
      <c r="Q23" s="206">
        <v>4.6500000000000004</v>
      </c>
      <c r="R23" s="206">
        <v>10.86</v>
      </c>
      <c r="S23" s="206">
        <v>6.25</v>
      </c>
      <c r="T23" s="206">
        <v>0.56000000000000005</v>
      </c>
      <c r="U23" s="206">
        <v>1.73</v>
      </c>
      <c r="V23" s="206">
        <v>5.12</v>
      </c>
      <c r="W23" s="206">
        <v>14.73</v>
      </c>
      <c r="X23" s="206">
        <v>50.42</v>
      </c>
      <c r="Y23" s="206">
        <v>0</v>
      </c>
      <c r="Z23" s="206">
        <v>63.84</v>
      </c>
      <c r="AA23" s="206">
        <v>1.1000000000000001</v>
      </c>
      <c r="AB23" s="206">
        <v>0</v>
      </c>
      <c r="AC23" s="206">
        <v>2.82</v>
      </c>
      <c r="AD23" s="206">
        <v>12.46</v>
      </c>
      <c r="AE23" s="206">
        <v>0</v>
      </c>
      <c r="AF23" s="206">
        <v>0</v>
      </c>
      <c r="AG23" s="206">
        <v>45.26</v>
      </c>
      <c r="AH23" s="206">
        <v>0</v>
      </c>
      <c r="AI23" s="206">
        <v>52.34</v>
      </c>
      <c r="AJ23" s="206">
        <v>0</v>
      </c>
      <c r="AK23" s="206">
        <v>17.649999999999999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241.2</v>
      </c>
      <c r="L24" s="206">
        <v>6.29</v>
      </c>
      <c r="M24" s="206">
        <v>48.4</v>
      </c>
      <c r="N24" s="206">
        <v>36.869999999999997</v>
      </c>
      <c r="O24" s="206">
        <v>43.56</v>
      </c>
      <c r="P24" s="206">
        <v>17.600000000000001</v>
      </c>
      <c r="Q24" s="206">
        <v>4.76</v>
      </c>
      <c r="R24" s="206">
        <v>12.09</v>
      </c>
      <c r="S24" s="206">
        <v>6.6</v>
      </c>
      <c r="T24" s="206">
        <v>0.56000000000000005</v>
      </c>
      <c r="U24" s="206">
        <v>1.73</v>
      </c>
      <c r="V24" s="206">
        <v>5.12</v>
      </c>
      <c r="W24" s="206">
        <v>14.73</v>
      </c>
      <c r="X24" s="206">
        <v>50.42</v>
      </c>
      <c r="Y24" s="206">
        <v>0</v>
      </c>
      <c r="Z24" s="206">
        <v>63.84</v>
      </c>
      <c r="AA24" s="206">
        <v>1.1000000000000001</v>
      </c>
      <c r="AB24" s="206">
        <v>0</v>
      </c>
      <c r="AC24" s="206">
        <v>2.82</v>
      </c>
      <c r="AD24" s="206">
        <v>12.46</v>
      </c>
      <c r="AE24" s="206">
        <v>0</v>
      </c>
      <c r="AF24" s="206">
        <v>0</v>
      </c>
      <c r="AG24" s="206">
        <v>45.26</v>
      </c>
      <c r="AH24" s="206">
        <v>0</v>
      </c>
      <c r="AI24" s="206">
        <v>52.34</v>
      </c>
      <c r="AJ24" s="206">
        <v>0</v>
      </c>
      <c r="AK24" s="206">
        <v>17.649999999999999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241.2</v>
      </c>
      <c r="L25" s="206">
        <v>6.29</v>
      </c>
      <c r="M25" s="206">
        <v>2.62</v>
      </c>
      <c r="N25" s="206">
        <v>2.14</v>
      </c>
      <c r="O25" s="206">
        <v>7.98</v>
      </c>
      <c r="P25" s="206">
        <v>1.02</v>
      </c>
      <c r="Q25" s="206">
        <v>4.76</v>
      </c>
      <c r="R25" s="206">
        <v>12.09</v>
      </c>
      <c r="S25" s="206">
        <v>6.6</v>
      </c>
      <c r="T25" s="206">
        <v>0.56000000000000005</v>
      </c>
      <c r="U25" s="206">
        <v>1.73</v>
      </c>
      <c r="V25" s="206">
        <v>5.12</v>
      </c>
      <c r="W25" s="206">
        <v>14.73</v>
      </c>
      <c r="X25" s="206">
        <v>50.42</v>
      </c>
      <c r="Y25" s="206">
        <v>0</v>
      </c>
      <c r="Z25" s="206">
        <v>63.84</v>
      </c>
      <c r="AA25" s="206">
        <v>1.1000000000000001</v>
      </c>
      <c r="AB25" s="206">
        <v>0</v>
      </c>
      <c r="AC25" s="206">
        <v>1.82</v>
      </c>
      <c r="AD25" s="206">
        <v>12.46</v>
      </c>
      <c r="AE25" s="206">
        <v>0</v>
      </c>
      <c r="AF25" s="206">
        <v>0</v>
      </c>
      <c r="AG25" s="206">
        <v>45.26</v>
      </c>
      <c r="AH25" s="206">
        <v>0</v>
      </c>
      <c r="AI25" s="206">
        <v>52.34</v>
      </c>
      <c r="AJ25" s="206">
        <v>0</v>
      </c>
      <c r="AK25" s="206">
        <v>17.649999999999999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241.2</v>
      </c>
      <c r="L26" s="206">
        <v>6.29</v>
      </c>
      <c r="M26" s="206">
        <v>2.62</v>
      </c>
      <c r="N26" s="206">
        <v>2.14</v>
      </c>
      <c r="O26" s="206">
        <v>3.02</v>
      </c>
      <c r="P26" s="206">
        <v>1.02</v>
      </c>
      <c r="Q26" s="206">
        <v>0.39</v>
      </c>
      <c r="R26" s="206">
        <v>0.67</v>
      </c>
      <c r="S26" s="206">
        <v>0.48</v>
      </c>
      <c r="T26" s="206">
        <v>0.56000000000000005</v>
      </c>
      <c r="U26" s="206">
        <v>1.73</v>
      </c>
      <c r="V26" s="206">
        <v>0</v>
      </c>
      <c r="W26" s="206">
        <v>1.51</v>
      </c>
      <c r="X26" s="206">
        <v>2.71</v>
      </c>
      <c r="Y26" s="206">
        <v>0</v>
      </c>
      <c r="Z26" s="206">
        <v>4.87</v>
      </c>
      <c r="AA26" s="206">
        <v>0</v>
      </c>
      <c r="AB26" s="206">
        <v>0</v>
      </c>
      <c r="AC26" s="206">
        <v>1.82</v>
      </c>
      <c r="AD26" s="206">
        <v>12.46</v>
      </c>
      <c r="AE26" s="206">
        <v>0</v>
      </c>
      <c r="AF26" s="206">
        <v>0</v>
      </c>
      <c r="AG26" s="206">
        <v>45.26</v>
      </c>
      <c r="AH26" s="206">
        <v>0</v>
      </c>
      <c r="AI26" s="206">
        <v>52.34</v>
      </c>
      <c r="AJ26" s="206">
        <v>0</v>
      </c>
      <c r="AK26" s="206">
        <v>17.649999999999999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168.34</v>
      </c>
      <c r="L27" s="206">
        <v>6.29</v>
      </c>
      <c r="M27" s="206">
        <v>2.62</v>
      </c>
      <c r="N27" s="206">
        <v>2.14</v>
      </c>
      <c r="O27" s="206">
        <v>3.02</v>
      </c>
      <c r="P27" s="206">
        <v>1.02</v>
      </c>
      <c r="Q27" s="206">
        <v>0.39</v>
      </c>
      <c r="R27" s="206">
        <v>0.77</v>
      </c>
      <c r="S27" s="206">
        <v>0.48</v>
      </c>
      <c r="T27" s="206">
        <v>0.56000000000000005</v>
      </c>
      <c r="U27" s="206">
        <v>1.73</v>
      </c>
      <c r="V27" s="206">
        <v>0.22</v>
      </c>
      <c r="W27" s="206">
        <v>0.82</v>
      </c>
      <c r="X27" s="206">
        <v>5.3</v>
      </c>
      <c r="Y27" s="206">
        <v>0</v>
      </c>
      <c r="Z27" s="206">
        <v>19.03</v>
      </c>
      <c r="AA27" s="206">
        <v>0</v>
      </c>
      <c r="AB27" s="206">
        <v>0</v>
      </c>
      <c r="AC27" s="206">
        <v>1.82</v>
      </c>
      <c r="AD27" s="206">
        <v>12.46</v>
      </c>
      <c r="AE27" s="206">
        <v>0</v>
      </c>
      <c r="AF27" s="206">
        <v>0</v>
      </c>
      <c r="AG27" s="206">
        <v>45.26</v>
      </c>
      <c r="AH27" s="206">
        <v>0</v>
      </c>
      <c r="AI27" s="206">
        <v>52.34</v>
      </c>
      <c r="AJ27" s="206">
        <v>0</v>
      </c>
      <c r="AK27" s="206">
        <v>17.649999999999999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96.85</v>
      </c>
      <c r="L28" s="206">
        <v>6.29</v>
      </c>
      <c r="M28" s="206">
        <v>2.62</v>
      </c>
      <c r="N28" s="206">
        <v>2.14</v>
      </c>
      <c r="O28" s="206">
        <v>3.02</v>
      </c>
      <c r="P28" s="206">
        <v>1.02</v>
      </c>
      <c r="Q28" s="206">
        <v>2.2999999999999998</v>
      </c>
      <c r="R28" s="206">
        <v>4.74</v>
      </c>
      <c r="S28" s="206">
        <v>2.75</v>
      </c>
      <c r="T28" s="206">
        <v>0.56000000000000005</v>
      </c>
      <c r="U28" s="206">
        <v>1.73</v>
      </c>
      <c r="V28" s="206">
        <v>0.22</v>
      </c>
      <c r="W28" s="206">
        <v>0.82</v>
      </c>
      <c r="X28" s="206">
        <v>13.46</v>
      </c>
      <c r="Y28" s="206">
        <v>0</v>
      </c>
      <c r="Z28" s="206">
        <v>4.87</v>
      </c>
      <c r="AA28" s="206">
        <v>1.1000000000000001</v>
      </c>
      <c r="AB28" s="206">
        <v>0</v>
      </c>
      <c r="AC28" s="206">
        <v>1.82</v>
      </c>
      <c r="AD28" s="206">
        <v>12.46</v>
      </c>
      <c r="AE28" s="206">
        <v>0</v>
      </c>
      <c r="AF28" s="206">
        <v>0</v>
      </c>
      <c r="AG28" s="206">
        <v>45.26</v>
      </c>
      <c r="AH28" s="206">
        <v>0</v>
      </c>
      <c r="AI28" s="206">
        <v>52.34</v>
      </c>
      <c r="AJ28" s="206">
        <v>0</v>
      </c>
      <c r="AK28" s="206">
        <v>17.649999999999999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42.43</v>
      </c>
      <c r="J29" s="206">
        <v>0.49</v>
      </c>
      <c r="K29" s="206">
        <v>33.06</v>
      </c>
      <c r="L29" s="206">
        <v>0.35</v>
      </c>
      <c r="M29" s="206">
        <v>2.62</v>
      </c>
      <c r="N29" s="206">
        <v>2.14</v>
      </c>
      <c r="O29" s="206">
        <v>3.02</v>
      </c>
      <c r="P29" s="206">
        <v>1.02</v>
      </c>
      <c r="Q29" s="206">
        <v>0.4</v>
      </c>
      <c r="R29" s="206">
        <v>1.35</v>
      </c>
      <c r="S29" s="206">
        <v>0.77</v>
      </c>
      <c r="T29" s="206">
        <v>0.56000000000000005</v>
      </c>
      <c r="U29" s="206">
        <v>1.73</v>
      </c>
      <c r="V29" s="206">
        <v>0.22</v>
      </c>
      <c r="W29" s="206">
        <v>10.58</v>
      </c>
      <c r="X29" s="206">
        <v>23.33</v>
      </c>
      <c r="Y29" s="206">
        <v>0</v>
      </c>
      <c r="Z29" s="206">
        <v>4.87</v>
      </c>
      <c r="AA29" s="206">
        <v>1.1000000000000001</v>
      </c>
      <c r="AB29" s="206">
        <v>0</v>
      </c>
      <c r="AC29" s="206">
        <v>1.82</v>
      </c>
      <c r="AD29" s="206">
        <v>12.46</v>
      </c>
      <c r="AE29" s="206">
        <v>0</v>
      </c>
      <c r="AF29" s="206">
        <v>0</v>
      </c>
      <c r="AG29" s="206">
        <v>45.26</v>
      </c>
      <c r="AH29" s="206">
        <v>0</v>
      </c>
      <c r="AI29" s="206">
        <v>52.34</v>
      </c>
      <c r="AJ29" s="206">
        <v>0</v>
      </c>
      <c r="AK29" s="206">
        <v>17.649999999999999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42.43</v>
      </c>
      <c r="J30" s="206">
        <v>0.49</v>
      </c>
      <c r="K30" s="206">
        <v>21.37</v>
      </c>
      <c r="L30" s="206">
        <v>0.26</v>
      </c>
      <c r="M30" s="206">
        <v>2.62</v>
      </c>
      <c r="N30" s="206">
        <v>2.14</v>
      </c>
      <c r="O30" s="206">
        <v>3.02</v>
      </c>
      <c r="P30" s="206">
        <v>1.02</v>
      </c>
      <c r="Q30" s="206">
        <v>0.4</v>
      </c>
      <c r="R30" s="206">
        <v>0.76</v>
      </c>
      <c r="S30" s="206">
        <v>0.48</v>
      </c>
      <c r="T30" s="206">
        <v>0.56000000000000005</v>
      </c>
      <c r="U30" s="206">
        <v>1.73</v>
      </c>
      <c r="V30" s="206">
        <v>0.22</v>
      </c>
      <c r="W30" s="206">
        <v>10.58</v>
      </c>
      <c r="X30" s="206">
        <v>23.33</v>
      </c>
      <c r="Y30" s="206">
        <v>0</v>
      </c>
      <c r="Z30" s="206">
        <v>4.87</v>
      </c>
      <c r="AA30" s="206">
        <v>1.1000000000000001</v>
      </c>
      <c r="AB30" s="206">
        <v>0</v>
      </c>
      <c r="AC30" s="206">
        <v>1.82</v>
      </c>
      <c r="AD30" s="206">
        <v>12.46</v>
      </c>
      <c r="AE30" s="206">
        <v>0</v>
      </c>
      <c r="AF30" s="206">
        <v>0</v>
      </c>
      <c r="AG30" s="206">
        <v>45.26</v>
      </c>
      <c r="AH30" s="206">
        <v>0</v>
      </c>
      <c r="AI30" s="206">
        <v>52.34</v>
      </c>
      <c r="AJ30" s="206">
        <v>0</v>
      </c>
      <c r="AK30" s="206">
        <v>17.649999999999999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42.43</v>
      </c>
      <c r="J31" s="206">
        <v>0.49</v>
      </c>
      <c r="K31" s="206">
        <v>21.37</v>
      </c>
      <c r="L31" s="206">
        <v>0.26</v>
      </c>
      <c r="M31" s="206">
        <v>2.62</v>
      </c>
      <c r="N31" s="206">
        <v>2.14</v>
      </c>
      <c r="O31" s="206">
        <v>3.02</v>
      </c>
      <c r="P31" s="206">
        <v>1.02</v>
      </c>
      <c r="Q31" s="206">
        <v>0.4</v>
      </c>
      <c r="R31" s="206">
        <v>0.76</v>
      </c>
      <c r="S31" s="206">
        <v>0.48</v>
      </c>
      <c r="T31" s="206">
        <v>0.56000000000000005</v>
      </c>
      <c r="U31" s="206">
        <v>1.73</v>
      </c>
      <c r="V31" s="206">
        <v>0.22</v>
      </c>
      <c r="W31" s="206">
        <v>10.58</v>
      </c>
      <c r="X31" s="206">
        <v>23.33</v>
      </c>
      <c r="Y31" s="206">
        <v>0</v>
      </c>
      <c r="Z31" s="206">
        <v>4.87</v>
      </c>
      <c r="AA31" s="206">
        <v>1.1000000000000001</v>
      </c>
      <c r="AB31" s="206">
        <v>0</v>
      </c>
      <c r="AC31" s="206">
        <v>1.82</v>
      </c>
      <c r="AD31" s="206">
        <v>12.46</v>
      </c>
      <c r="AE31" s="206">
        <v>0</v>
      </c>
      <c r="AF31" s="206">
        <v>0</v>
      </c>
      <c r="AG31" s="206">
        <v>39.61</v>
      </c>
      <c r="AH31" s="206">
        <v>0</v>
      </c>
      <c r="AI31" s="206">
        <v>52.34</v>
      </c>
      <c r="AJ31" s="206">
        <v>0</v>
      </c>
      <c r="AK31" s="206">
        <v>17.649999999999999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42.43</v>
      </c>
      <c r="J32" s="206">
        <v>0.49</v>
      </c>
      <c r="K32" s="206">
        <v>21.37</v>
      </c>
      <c r="L32" s="206">
        <v>0.26</v>
      </c>
      <c r="M32" s="206">
        <v>2.62</v>
      </c>
      <c r="N32" s="206">
        <v>2.14</v>
      </c>
      <c r="O32" s="206">
        <v>3.02</v>
      </c>
      <c r="P32" s="206">
        <v>1.02</v>
      </c>
      <c r="Q32" s="206">
        <v>0.4</v>
      </c>
      <c r="R32" s="206">
        <v>0.76</v>
      </c>
      <c r="S32" s="206">
        <v>0.48</v>
      </c>
      <c r="T32" s="206">
        <v>0.56000000000000005</v>
      </c>
      <c r="U32" s="206">
        <v>1.73</v>
      </c>
      <c r="V32" s="206">
        <v>0.22</v>
      </c>
      <c r="W32" s="206">
        <v>10.58</v>
      </c>
      <c r="X32" s="206">
        <v>23.33</v>
      </c>
      <c r="Y32" s="206">
        <v>0</v>
      </c>
      <c r="Z32" s="206">
        <v>4.87</v>
      </c>
      <c r="AA32" s="206">
        <v>1.1000000000000001</v>
      </c>
      <c r="AB32" s="206">
        <v>0</v>
      </c>
      <c r="AC32" s="206">
        <v>1.82</v>
      </c>
      <c r="AD32" s="206">
        <v>12.46</v>
      </c>
      <c r="AE32" s="206">
        <v>0</v>
      </c>
      <c r="AF32" s="206">
        <v>0</v>
      </c>
      <c r="AG32" s="206">
        <v>39.61</v>
      </c>
      <c r="AH32" s="206">
        <v>0</v>
      </c>
      <c r="AI32" s="206">
        <v>52.34</v>
      </c>
      <c r="AJ32" s="206">
        <v>0</v>
      </c>
      <c r="AK32" s="206">
        <v>24.25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42.43</v>
      </c>
      <c r="J33" s="206">
        <v>0.49</v>
      </c>
      <c r="K33" s="206">
        <v>21.37</v>
      </c>
      <c r="L33" s="206">
        <v>0.26</v>
      </c>
      <c r="M33" s="206">
        <v>2.62</v>
      </c>
      <c r="N33" s="206">
        <v>2.14</v>
      </c>
      <c r="O33" s="206">
        <v>3.02</v>
      </c>
      <c r="P33" s="206">
        <v>1.02</v>
      </c>
      <c r="Q33" s="206">
        <v>0.4</v>
      </c>
      <c r="R33" s="206">
        <v>0.76</v>
      </c>
      <c r="S33" s="206">
        <v>0.48</v>
      </c>
      <c r="T33" s="206">
        <v>0.56000000000000005</v>
      </c>
      <c r="U33" s="206">
        <v>1.73</v>
      </c>
      <c r="V33" s="206">
        <v>0.22</v>
      </c>
      <c r="W33" s="206">
        <v>8.94</v>
      </c>
      <c r="X33" s="206">
        <v>9.7200000000000006</v>
      </c>
      <c r="Y33" s="206">
        <v>0</v>
      </c>
      <c r="Z33" s="206">
        <v>4.87</v>
      </c>
      <c r="AA33" s="206">
        <v>1.1000000000000001</v>
      </c>
      <c r="AB33" s="206">
        <v>0</v>
      </c>
      <c r="AC33" s="206">
        <v>1.82</v>
      </c>
      <c r="AD33" s="206">
        <v>12.46</v>
      </c>
      <c r="AE33" s="206">
        <v>0</v>
      </c>
      <c r="AF33" s="206">
        <v>0</v>
      </c>
      <c r="AG33" s="206">
        <v>39.61</v>
      </c>
      <c r="AH33" s="206">
        <v>0</v>
      </c>
      <c r="AI33" s="206">
        <v>52.34</v>
      </c>
      <c r="AJ33" s="206">
        <v>0</v>
      </c>
      <c r="AK33" s="206">
        <v>24.25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42.43</v>
      </c>
      <c r="J34" s="206">
        <v>0.49</v>
      </c>
      <c r="K34" s="206">
        <v>21.37</v>
      </c>
      <c r="L34" s="206">
        <v>0.26</v>
      </c>
      <c r="M34" s="206">
        <v>2.62</v>
      </c>
      <c r="N34" s="206">
        <v>2.14</v>
      </c>
      <c r="O34" s="206">
        <v>3.02</v>
      </c>
      <c r="P34" s="206">
        <v>1.02</v>
      </c>
      <c r="Q34" s="206">
        <v>0.4</v>
      </c>
      <c r="R34" s="206">
        <v>0.76</v>
      </c>
      <c r="S34" s="206">
        <v>0.48</v>
      </c>
      <c r="T34" s="206">
        <v>0.56000000000000005</v>
      </c>
      <c r="U34" s="206">
        <v>1.73</v>
      </c>
      <c r="V34" s="206">
        <v>0.22</v>
      </c>
      <c r="W34" s="206">
        <v>7.42</v>
      </c>
      <c r="X34" s="206">
        <v>9.7200000000000006</v>
      </c>
      <c r="Y34" s="206">
        <v>0</v>
      </c>
      <c r="Z34" s="206">
        <v>4.87</v>
      </c>
      <c r="AA34" s="206">
        <v>1.1000000000000001</v>
      </c>
      <c r="AB34" s="206">
        <v>0</v>
      </c>
      <c r="AC34" s="206">
        <v>1.82</v>
      </c>
      <c r="AD34" s="206">
        <v>12.46</v>
      </c>
      <c r="AE34" s="206">
        <v>0</v>
      </c>
      <c r="AF34" s="206">
        <v>0</v>
      </c>
      <c r="AG34" s="206">
        <v>39.61</v>
      </c>
      <c r="AH34" s="206">
        <v>0</v>
      </c>
      <c r="AI34" s="206">
        <v>52.34</v>
      </c>
      <c r="AJ34" s="206">
        <v>0</v>
      </c>
      <c r="AK34" s="206">
        <v>24.25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41.94</v>
      </c>
      <c r="J35" s="206">
        <v>0.49</v>
      </c>
      <c r="K35" s="206">
        <v>21.37</v>
      </c>
      <c r="L35" s="206">
        <v>0.26</v>
      </c>
      <c r="M35" s="206">
        <v>2.62</v>
      </c>
      <c r="N35" s="206">
        <v>2.14</v>
      </c>
      <c r="O35" s="206">
        <v>3.02</v>
      </c>
      <c r="P35" s="206">
        <v>1.02</v>
      </c>
      <c r="Q35" s="206">
        <v>0.4</v>
      </c>
      <c r="R35" s="206">
        <v>0.76</v>
      </c>
      <c r="S35" s="206">
        <v>0.48</v>
      </c>
      <c r="T35" s="206">
        <v>0.56000000000000005</v>
      </c>
      <c r="U35" s="206">
        <v>1.86</v>
      </c>
      <c r="V35" s="206">
        <v>0.22</v>
      </c>
      <c r="W35" s="206">
        <v>7.41</v>
      </c>
      <c r="X35" s="206">
        <v>23.33</v>
      </c>
      <c r="Y35" s="206">
        <v>0</v>
      </c>
      <c r="Z35" s="206">
        <v>4.87</v>
      </c>
      <c r="AA35" s="206">
        <v>1.1000000000000001</v>
      </c>
      <c r="AB35" s="206">
        <v>0</v>
      </c>
      <c r="AC35" s="206">
        <v>1.82</v>
      </c>
      <c r="AD35" s="206">
        <v>12.46</v>
      </c>
      <c r="AE35" s="206">
        <v>0</v>
      </c>
      <c r="AF35" s="206">
        <v>0</v>
      </c>
      <c r="AG35" s="206">
        <v>39.61</v>
      </c>
      <c r="AH35" s="206">
        <v>0</v>
      </c>
      <c r="AI35" s="206">
        <v>52.34</v>
      </c>
      <c r="AJ35" s="206">
        <v>0</v>
      </c>
      <c r="AK35" s="206">
        <v>24.25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41.94</v>
      </c>
      <c r="J36" s="206">
        <v>0.49</v>
      </c>
      <c r="K36" s="206">
        <v>21.37</v>
      </c>
      <c r="L36" s="206">
        <v>0.26</v>
      </c>
      <c r="M36" s="206">
        <v>2.62</v>
      </c>
      <c r="N36" s="206">
        <v>2.14</v>
      </c>
      <c r="O36" s="206">
        <v>3.02</v>
      </c>
      <c r="P36" s="206">
        <v>1.02</v>
      </c>
      <c r="Q36" s="206">
        <v>0.4</v>
      </c>
      <c r="R36" s="206">
        <v>0.76</v>
      </c>
      <c r="S36" s="206">
        <v>0.48</v>
      </c>
      <c r="T36" s="206">
        <v>0.56000000000000005</v>
      </c>
      <c r="U36" s="206">
        <v>1.76</v>
      </c>
      <c r="V36" s="206">
        <v>0.22</v>
      </c>
      <c r="W36" s="206">
        <v>10.62</v>
      </c>
      <c r="X36" s="206">
        <v>23.33</v>
      </c>
      <c r="Y36" s="206">
        <v>0</v>
      </c>
      <c r="Z36" s="206">
        <v>4.87</v>
      </c>
      <c r="AA36" s="206">
        <v>1.1000000000000001</v>
      </c>
      <c r="AB36" s="206">
        <v>0</v>
      </c>
      <c r="AC36" s="206">
        <v>1.82</v>
      </c>
      <c r="AD36" s="206">
        <v>12.46</v>
      </c>
      <c r="AE36" s="206">
        <v>0</v>
      </c>
      <c r="AF36" s="206">
        <v>0</v>
      </c>
      <c r="AG36" s="206">
        <v>39.61</v>
      </c>
      <c r="AH36" s="206">
        <v>0</v>
      </c>
      <c r="AI36" s="206">
        <v>52.34</v>
      </c>
      <c r="AJ36" s="206">
        <v>0</v>
      </c>
      <c r="AK36" s="206">
        <v>24.25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41.94</v>
      </c>
      <c r="J37" s="206">
        <v>0.49</v>
      </c>
      <c r="K37" s="206">
        <v>21.37</v>
      </c>
      <c r="L37" s="206">
        <v>0.26</v>
      </c>
      <c r="M37" s="206">
        <v>2.62</v>
      </c>
      <c r="N37" s="206">
        <v>2.14</v>
      </c>
      <c r="O37" s="206">
        <v>3.02</v>
      </c>
      <c r="P37" s="206">
        <v>1.02</v>
      </c>
      <c r="Q37" s="206">
        <v>0.4</v>
      </c>
      <c r="R37" s="206">
        <v>0.76</v>
      </c>
      <c r="S37" s="206">
        <v>0.48</v>
      </c>
      <c r="T37" s="206">
        <v>0.56000000000000005</v>
      </c>
      <c r="U37" s="206">
        <v>1.76</v>
      </c>
      <c r="V37" s="206">
        <v>0.22</v>
      </c>
      <c r="W37" s="206">
        <v>10.62</v>
      </c>
      <c r="X37" s="206">
        <v>23.33</v>
      </c>
      <c r="Y37" s="206">
        <v>0</v>
      </c>
      <c r="Z37" s="206">
        <v>4.87</v>
      </c>
      <c r="AA37" s="206">
        <v>1.1000000000000001</v>
      </c>
      <c r="AB37" s="206">
        <v>0</v>
      </c>
      <c r="AC37" s="206">
        <v>1.82</v>
      </c>
      <c r="AD37" s="206">
        <v>12.46</v>
      </c>
      <c r="AE37" s="206">
        <v>0</v>
      </c>
      <c r="AF37" s="206">
        <v>0</v>
      </c>
      <c r="AG37" s="206">
        <v>39.61</v>
      </c>
      <c r="AH37" s="206">
        <v>0</v>
      </c>
      <c r="AI37" s="206">
        <v>52.34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41.94</v>
      </c>
      <c r="J38" s="206">
        <v>0.49</v>
      </c>
      <c r="K38" s="206">
        <v>21.37</v>
      </c>
      <c r="L38" s="206">
        <v>0.26</v>
      </c>
      <c r="M38" s="206">
        <v>2.62</v>
      </c>
      <c r="N38" s="206">
        <v>2.14</v>
      </c>
      <c r="O38" s="206">
        <v>3.02</v>
      </c>
      <c r="P38" s="206">
        <v>1.02</v>
      </c>
      <c r="Q38" s="206">
        <v>0.4</v>
      </c>
      <c r="R38" s="206">
        <v>0.76</v>
      </c>
      <c r="S38" s="206">
        <v>0.48</v>
      </c>
      <c r="T38" s="206">
        <v>0.56000000000000005</v>
      </c>
      <c r="U38" s="206">
        <v>1.76</v>
      </c>
      <c r="V38" s="206">
        <v>0.22</v>
      </c>
      <c r="W38" s="206">
        <v>10.62</v>
      </c>
      <c r="X38" s="206">
        <v>23.33</v>
      </c>
      <c r="Y38" s="206">
        <v>0</v>
      </c>
      <c r="Z38" s="206">
        <v>4.87</v>
      </c>
      <c r="AA38" s="206">
        <v>1.1000000000000001</v>
      </c>
      <c r="AB38" s="206">
        <v>0</v>
      </c>
      <c r="AC38" s="206">
        <v>2.59</v>
      </c>
      <c r="AD38" s="206">
        <v>12.46</v>
      </c>
      <c r="AE38" s="206">
        <v>0</v>
      </c>
      <c r="AF38" s="206">
        <v>0</v>
      </c>
      <c r="AG38" s="206">
        <v>39.61</v>
      </c>
      <c r="AH38" s="206">
        <v>0</v>
      </c>
      <c r="AI38" s="206">
        <v>52.34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3.74</v>
      </c>
      <c r="E39" s="206">
        <v>0</v>
      </c>
      <c r="F39" s="206">
        <v>0</v>
      </c>
      <c r="G39" s="206">
        <v>9.67</v>
      </c>
      <c r="H39" s="206">
        <v>0</v>
      </c>
      <c r="I39" s="206">
        <v>41.94</v>
      </c>
      <c r="J39" s="206">
        <v>0.49</v>
      </c>
      <c r="K39" s="206">
        <v>21.37</v>
      </c>
      <c r="L39" s="206">
        <v>0.26</v>
      </c>
      <c r="M39" s="206">
        <v>2.62</v>
      </c>
      <c r="N39" s="206">
        <v>2.14</v>
      </c>
      <c r="O39" s="206">
        <v>3.02</v>
      </c>
      <c r="P39" s="206">
        <v>1.02</v>
      </c>
      <c r="Q39" s="206">
        <v>0.4</v>
      </c>
      <c r="R39" s="206">
        <v>0.76</v>
      </c>
      <c r="S39" s="206">
        <v>0.48</v>
      </c>
      <c r="T39" s="206">
        <v>0.56000000000000005</v>
      </c>
      <c r="U39" s="206">
        <v>1.76</v>
      </c>
      <c r="V39" s="206">
        <v>0.22</v>
      </c>
      <c r="W39" s="206">
        <v>10.62</v>
      </c>
      <c r="X39" s="206">
        <v>23.33</v>
      </c>
      <c r="Y39" s="206">
        <v>0</v>
      </c>
      <c r="Z39" s="206">
        <v>4.87</v>
      </c>
      <c r="AA39" s="206">
        <v>1.1000000000000001</v>
      </c>
      <c r="AB39" s="206">
        <v>0</v>
      </c>
      <c r="AC39" s="206">
        <v>2.59</v>
      </c>
      <c r="AD39" s="206">
        <v>12.46</v>
      </c>
      <c r="AE39" s="206">
        <v>0</v>
      </c>
      <c r="AF39" s="206">
        <v>0</v>
      </c>
      <c r="AG39" s="206">
        <v>33.950000000000003</v>
      </c>
      <c r="AH39" s="206">
        <v>0</v>
      </c>
      <c r="AI39" s="206">
        <v>52.34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3.74</v>
      </c>
      <c r="E40" s="206">
        <v>0</v>
      </c>
      <c r="F40" s="206">
        <v>0</v>
      </c>
      <c r="G40" s="206">
        <v>9.67</v>
      </c>
      <c r="H40" s="206">
        <v>0</v>
      </c>
      <c r="I40" s="206">
        <v>41.94</v>
      </c>
      <c r="J40" s="206">
        <v>0.49</v>
      </c>
      <c r="K40" s="206">
        <v>21.37</v>
      </c>
      <c r="L40" s="206">
        <v>0.26</v>
      </c>
      <c r="M40" s="206">
        <v>2.62</v>
      </c>
      <c r="N40" s="206">
        <v>2.14</v>
      </c>
      <c r="O40" s="206">
        <v>3.02</v>
      </c>
      <c r="P40" s="206">
        <v>1.02</v>
      </c>
      <c r="Q40" s="206">
        <v>0.4</v>
      </c>
      <c r="R40" s="206">
        <v>0.76</v>
      </c>
      <c r="S40" s="206">
        <v>0.48</v>
      </c>
      <c r="T40" s="206">
        <v>0.56000000000000005</v>
      </c>
      <c r="U40" s="206">
        <v>1.76</v>
      </c>
      <c r="V40" s="206">
        <v>0.22</v>
      </c>
      <c r="W40" s="206">
        <v>10.62</v>
      </c>
      <c r="X40" s="206">
        <v>23.33</v>
      </c>
      <c r="Y40" s="206">
        <v>0</v>
      </c>
      <c r="Z40" s="206">
        <v>4.87</v>
      </c>
      <c r="AA40" s="206">
        <v>1.1000000000000001</v>
      </c>
      <c r="AB40" s="206">
        <v>0</v>
      </c>
      <c r="AC40" s="206">
        <v>2.59</v>
      </c>
      <c r="AD40" s="206">
        <v>12.46</v>
      </c>
      <c r="AE40" s="206">
        <v>0</v>
      </c>
      <c r="AF40" s="206">
        <v>0</v>
      </c>
      <c r="AG40" s="206">
        <v>33.950000000000003</v>
      </c>
      <c r="AH40" s="206">
        <v>0</v>
      </c>
      <c r="AI40" s="206">
        <v>52.34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3.74</v>
      </c>
      <c r="E41" s="206">
        <v>0</v>
      </c>
      <c r="F41" s="206">
        <v>0</v>
      </c>
      <c r="G41" s="206">
        <v>9.67</v>
      </c>
      <c r="H41" s="206">
        <v>0</v>
      </c>
      <c r="I41" s="206">
        <v>41.94</v>
      </c>
      <c r="J41" s="206">
        <v>0.49</v>
      </c>
      <c r="K41" s="206">
        <v>21.37</v>
      </c>
      <c r="L41" s="206">
        <v>0.26</v>
      </c>
      <c r="M41" s="206">
        <v>2.62</v>
      </c>
      <c r="N41" s="206">
        <v>2.14</v>
      </c>
      <c r="O41" s="206">
        <v>3.02</v>
      </c>
      <c r="P41" s="206">
        <v>1.02</v>
      </c>
      <c r="Q41" s="206">
        <v>0.4</v>
      </c>
      <c r="R41" s="206">
        <v>0.76</v>
      </c>
      <c r="S41" s="206">
        <v>0.48</v>
      </c>
      <c r="T41" s="206">
        <v>0.56000000000000005</v>
      </c>
      <c r="U41" s="206">
        <v>3.68</v>
      </c>
      <c r="V41" s="206">
        <v>0.22</v>
      </c>
      <c r="W41" s="206">
        <v>10.62</v>
      </c>
      <c r="X41" s="206">
        <v>23.33</v>
      </c>
      <c r="Y41" s="206">
        <v>0</v>
      </c>
      <c r="Z41" s="206">
        <v>4.87</v>
      </c>
      <c r="AA41" s="206">
        <v>1.1000000000000001</v>
      </c>
      <c r="AB41" s="206">
        <v>0</v>
      </c>
      <c r="AC41" s="206">
        <v>2.59</v>
      </c>
      <c r="AD41" s="206">
        <v>12.46</v>
      </c>
      <c r="AE41" s="206">
        <v>0</v>
      </c>
      <c r="AF41" s="206">
        <v>0</v>
      </c>
      <c r="AG41" s="206">
        <v>28.29</v>
      </c>
      <c r="AH41" s="206">
        <v>0</v>
      </c>
      <c r="AI41" s="206">
        <v>52.34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3.74</v>
      </c>
      <c r="E42" s="206">
        <v>0</v>
      </c>
      <c r="F42" s="206">
        <v>0</v>
      </c>
      <c r="G42" s="206">
        <v>9.67</v>
      </c>
      <c r="H42" s="206">
        <v>0</v>
      </c>
      <c r="I42" s="206">
        <v>41.94</v>
      </c>
      <c r="J42" s="206">
        <v>0.49</v>
      </c>
      <c r="K42" s="206">
        <v>21.37</v>
      </c>
      <c r="L42" s="206">
        <v>0.26</v>
      </c>
      <c r="M42" s="206">
        <v>2.62</v>
      </c>
      <c r="N42" s="206">
        <v>2.14</v>
      </c>
      <c r="O42" s="206">
        <v>3.02</v>
      </c>
      <c r="P42" s="206">
        <v>1.02</v>
      </c>
      <c r="Q42" s="206">
        <v>0.4</v>
      </c>
      <c r="R42" s="206">
        <v>0.76</v>
      </c>
      <c r="S42" s="206">
        <v>0.48</v>
      </c>
      <c r="T42" s="206">
        <v>0.56000000000000005</v>
      </c>
      <c r="U42" s="206">
        <v>2.76</v>
      </c>
      <c r="V42" s="206">
        <v>0.22</v>
      </c>
      <c r="W42" s="206">
        <v>10.62</v>
      </c>
      <c r="X42" s="206">
        <v>23.33</v>
      </c>
      <c r="Y42" s="206">
        <v>0</v>
      </c>
      <c r="Z42" s="206">
        <v>4.87</v>
      </c>
      <c r="AA42" s="206">
        <v>1.1000000000000001</v>
      </c>
      <c r="AB42" s="206">
        <v>0</v>
      </c>
      <c r="AC42" s="206">
        <v>2.59</v>
      </c>
      <c r="AD42" s="206">
        <v>12.46</v>
      </c>
      <c r="AE42" s="206">
        <v>0</v>
      </c>
      <c r="AF42" s="206">
        <v>0</v>
      </c>
      <c r="AG42" s="206">
        <v>28.29</v>
      </c>
      <c r="AH42" s="206">
        <v>0</v>
      </c>
      <c r="AI42" s="206">
        <v>52.34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3.74</v>
      </c>
      <c r="E43" s="206">
        <v>0</v>
      </c>
      <c r="F43" s="206">
        <v>0</v>
      </c>
      <c r="G43" s="206">
        <v>9.67</v>
      </c>
      <c r="H43" s="206">
        <v>0</v>
      </c>
      <c r="I43" s="206">
        <v>41.94</v>
      </c>
      <c r="J43" s="206">
        <v>0.49</v>
      </c>
      <c r="K43" s="206">
        <v>21.37</v>
      </c>
      <c r="L43" s="206">
        <v>0.26</v>
      </c>
      <c r="M43" s="206">
        <v>2.62</v>
      </c>
      <c r="N43" s="206">
        <v>2.14</v>
      </c>
      <c r="O43" s="206">
        <v>3.02</v>
      </c>
      <c r="P43" s="206">
        <v>1.02</v>
      </c>
      <c r="Q43" s="206">
        <v>0.4</v>
      </c>
      <c r="R43" s="206">
        <v>0.76</v>
      </c>
      <c r="S43" s="206">
        <v>0.48</v>
      </c>
      <c r="T43" s="206">
        <v>0.56000000000000005</v>
      </c>
      <c r="U43" s="206">
        <v>2.14</v>
      </c>
      <c r="V43" s="206">
        <v>0.22</v>
      </c>
      <c r="W43" s="206">
        <v>10.62</v>
      </c>
      <c r="X43" s="206">
        <v>23.33</v>
      </c>
      <c r="Y43" s="206">
        <v>0</v>
      </c>
      <c r="Z43" s="206">
        <v>4.87</v>
      </c>
      <c r="AA43" s="206">
        <v>1.1000000000000001</v>
      </c>
      <c r="AB43" s="206">
        <v>0</v>
      </c>
      <c r="AC43" s="206">
        <v>2.59</v>
      </c>
      <c r="AD43" s="206">
        <v>12.46</v>
      </c>
      <c r="AE43" s="206">
        <v>0</v>
      </c>
      <c r="AF43" s="206">
        <v>0</v>
      </c>
      <c r="AG43" s="206">
        <v>28.29</v>
      </c>
      <c r="AH43" s="206">
        <v>0</v>
      </c>
      <c r="AI43" s="206">
        <v>52.34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3.74</v>
      </c>
      <c r="E44" s="206">
        <v>0</v>
      </c>
      <c r="F44" s="206">
        <v>0</v>
      </c>
      <c r="G44" s="206">
        <v>9.67</v>
      </c>
      <c r="H44" s="206">
        <v>0</v>
      </c>
      <c r="I44" s="206">
        <v>41.94</v>
      </c>
      <c r="J44" s="206">
        <v>0.49</v>
      </c>
      <c r="K44" s="206">
        <v>19.579999999999998</v>
      </c>
      <c r="L44" s="206">
        <v>0.26</v>
      </c>
      <c r="M44" s="206">
        <v>2.62</v>
      </c>
      <c r="N44" s="206">
        <v>2.14</v>
      </c>
      <c r="O44" s="206">
        <v>3.02</v>
      </c>
      <c r="P44" s="206">
        <v>1.02</v>
      </c>
      <c r="Q44" s="206">
        <v>0.4</v>
      </c>
      <c r="R44" s="206">
        <v>0.76</v>
      </c>
      <c r="S44" s="206">
        <v>0.48</v>
      </c>
      <c r="T44" s="206">
        <v>0.56000000000000005</v>
      </c>
      <c r="U44" s="206">
        <v>2.17</v>
      </c>
      <c r="V44" s="206">
        <v>0.22</v>
      </c>
      <c r="W44" s="206">
        <v>10.62</v>
      </c>
      <c r="X44" s="206">
        <v>23.33</v>
      </c>
      <c r="Y44" s="206">
        <v>0</v>
      </c>
      <c r="Z44" s="206">
        <v>4.87</v>
      </c>
      <c r="AA44" s="206">
        <v>1.1000000000000001</v>
      </c>
      <c r="AB44" s="206">
        <v>0</v>
      </c>
      <c r="AC44" s="206">
        <v>2.59</v>
      </c>
      <c r="AD44" s="206">
        <v>12.46</v>
      </c>
      <c r="AE44" s="206">
        <v>0</v>
      </c>
      <c r="AF44" s="206">
        <v>0</v>
      </c>
      <c r="AG44" s="206">
        <v>28.29</v>
      </c>
      <c r="AH44" s="206">
        <v>0</v>
      </c>
      <c r="AI44" s="206">
        <v>52.34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3.74</v>
      </c>
      <c r="E45" s="206">
        <v>0</v>
      </c>
      <c r="F45" s="206">
        <v>0</v>
      </c>
      <c r="G45" s="206">
        <v>9.67</v>
      </c>
      <c r="H45" s="206">
        <v>0</v>
      </c>
      <c r="I45" s="206">
        <v>41.94</v>
      </c>
      <c r="J45" s="206">
        <v>0.49</v>
      </c>
      <c r="K45" s="206">
        <v>17.79</v>
      </c>
      <c r="L45" s="206">
        <v>0.26</v>
      </c>
      <c r="M45" s="206">
        <v>2.62</v>
      </c>
      <c r="N45" s="206">
        <v>2.14</v>
      </c>
      <c r="O45" s="206">
        <v>3.02</v>
      </c>
      <c r="P45" s="206">
        <v>1.02</v>
      </c>
      <c r="Q45" s="206">
        <v>0.4</v>
      </c>
      <c r="R45" s="206">
        <v>0.76</v>
      </c>
      <c r="S45" s="206">
        <v>0.48</v>
      </c>
      <c r="T45" s="206">
        <v>0.56000000000000005</v>
      </c>
      <c r="U45" s="206">
        <v>2.64</v>
      </c>
      <c r="V45" s="206">
        <v>0.22</v>
      </c>
      <c r="W45" s="206">
        <v>10.46</v>
      </c>
      <c r="X45" s="206">
        <v>23.33</v>
      </c>
      <c r="Y45" s="206">
        <v>0</v>
      </c>
      <c r="Z45" s="206">
        <v>4.87</v>
      </c>
      <c r="AA45" s="206">
        <v>1.1000000000000001</v>
      </c>
      <c r="AB45" s="206">
        <v>0</v>
      </c>
      <c r="AC45" s="206">
        <v>2.59</v>
      </c>
      <c r="AD45" s="206">
        <v>12.46</v>
      </c>
      <c r="AE45" s="206">
        <v>0</v>
      </c>
      <c r="AF45" s="206">
        <v>0</v>
      </c>
      <c r="AG45" s="206">
        <v>28.29</v>
      </c>
      <c r="AH45" s="206">
        <v>0</v>
      </c>
      <c r="AI45" s="206">
        <v>52.34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3.74</v>
      </c>
      <c r="E46" s="206">
        <v>0</v>
      </c>
      <c r="F46" s="206">
        <v>0</v>
      </c>
      <c r="G46" s="206">
        <v>9.67</v>
      </c>
      <c r="H46" s="206">
        <v>0</v>
      </c>
      <c r="I46" s="206">
        <v>41.94</v>
      </c>
      <c r="J46" s="206">
        <v>0.49</v>
      </c>
      <c r="K46" s="206">
        <v>16.010000000000002</v>
      </c>
      <c r="L46" s="206">
        <v>0.26</v>
      </c>
      <c r="M46" s="206">
        <v>2.62</v>
      </c>
      <c r="N46" s="206">
        <v>2.14</v>
      </c>
      <c r="O46" s="206">
        <v>3.02</v>
      </c>
      <c r="P46" s="206">
        <v>1.02</v>
      </c>
      <c r="Q46" s="206">
        <v>0.4</v>
      </c>
      <c r="R46" s="206">
        <v>0.76</v>
      </c>
      <c r="S46" s="206">
        <v>0.48</v>
      </c>
      <c r="T46" s="206">
        <v>0.56000000000000005</v>
      </c>
      <c r="U46" s="206">
        <v>2.52</v>
      </c>
      <c r="V46" s="206">
        <v>0.22</v>
      </c>
      <c r="W46" s="206">
        <v>9.7100000000000009</v>
      </c>
      <c r="X46" s="206">
        <v>23.33</v>
      </c>
      <c r="Y46" s="206">
        <v>0</v>
      </c>
      <c r="Z46" s="206">
        <v>4.87</v>
      </c>
      <c r="AA46" s="206">
        <v>1.1000000000000001</v>
      </c>
      <c r="AB46" s="206">
        <v>0</v>
      </c>
      <c r="AC46" s="206">
        <v>2.59</v>
      </c>
      <c r="AD46" s="206">
        <v>12.46</v>
      </c>
      <c r="AE46" s="206">
        <v>0</v>
      </c>
      <c r="AF46" s="206">
        <v>0</v>
      </c>
      <c r="AG46" s="206">
        <v>28.29</v>
      </c>
      <c r="AH46" s="206">
        <v>0</v>
      </c>
      <c r="AI46" s="206">
        <v>52.34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3.74</v>
      </c>
      <c r="E47" s="206">
        <v>0</v>
      </c>
      <c r="F47" s="206">
        <v>0</v>
      </c>
      <c r="G47" s="206">
        <v>9.67</v>
      </c>
      <c r="H47" s="206">
        <v>0</v>
      </c>
      <c r="I47" s="206">
        <v>41.94</v>
      </c>
      <c r="J47" s="206">
        <v>0.49</v>
      </c>
      <c r="K47" s="206">
        <v>15.31</v>
      </c>
      <c r="L47" s="206">
        <v>0.26</v>
      </c>
      <c r="M47" s="206">
        <v>2.62</v>
      </c>
      <c r="N47" s="206">
        <v>2.14</v>
      </c>
      <c r="O47" s="206">
        <v>3.02</v>
      </c>
      <c r="P47" s="206">
        <v>1.02</v>
      </c>
      <c r="Q47" s="206">
        <v>0.4</v>
      </c>
      <c r="R47" s="206">
        <v>0.76</v>
      </c>
      <c r="S47" s="206">
        <v>0.48</v>
      </c>
      <c r="T47" s="206">
        <v>0.56000000000000005</v>
      </c>
      <c r="U47" s="206">
        <v>2.16</v>
      </c>
      <c r="V47" s="206">
        <v>0.22</v>
      </c>
      <c r="W47" s="206">
        <v>1.35</v>
      </c>
      <c r="X47" s="206">
        <v>11.56</v>
      </c>
      <c r="Y47" s="206">
        <v>0</v>
      </c>
      <c r="Z47" s="206">
        <v>4.87</v>
      </c>
      <c r="AA47" s="206">
        <v>1.08</v>
      </c>
      <c r="AB47" s="206">
        <v>0</v>
      </c>
      <c r="AC47" s="206">
        <v>2.59</v>
      </c>
      <c r="AD47" s="206">
        <v>12.46</v>
      </c>
      <c r="AE47" s="206">
        <v>0</v>
      </c>
      <c r="AF47" s="206">
        <v>0</v>
      </c>
      <c r="AG47" s="206">
        <v>28.29</v>
      </c>
      <c r="AH47" s="206">
        <v>0</v>
      </c>
      <c r="AI47" s="206">
        <v>52.34</v>
      </c>
      <c r="AJ47" s="206">
        <v>0</v>
      </c>
      <c r="AK47" s="206">
        <v>24.25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3.74</v>
      </c>
      <c r="E48" s="206">
        <v>0</v>
      </c>
      <c r="F48" s="206">
        <v>0</v>
      </c>
      <c r="G48" s="206">
        <v>9.67</v>
      </c>
      <c r="H48" s="206">
        <v>0</v>
      </c>
      <c r="I48" s="206">
        <v>41.94</v>
      </c>
      <c r="J48" s="206">
        <v>0.49</v>
      </c>
      <c r="K48" s="206">
        <v>15.31</v>
      </c>
      <c r="L48" s="206">
        <v>0.26</v>
      </c>
      <c r="M48" s="206">
        <v>2.62</v>
      </c>
      <c r="N48" s="206">
        <v>2.14</v>
      </c>
      <c r="O48" s="206">
        <v>3.02</v>
      </c>
      <c r="P48" s="206">
        <v>1.02</v>
      </c>
      <c r="Q48" s="206">
        <v>0.4</v>
      </c>
      <c r="R48" s="206">
        <v>0.76</v>
      </c>
      <c r="S48" s="206">
        <v>0.48</v>
      </c>
      <c r="T48" s="206">
        <v>0.56000000000000005</v>
      </c>
      <c r="U48" s="206">
        <v>2.16</v>
      </c>
      <c r="V48" s="206">
        <v>0.22</v>
      </c>
      <c r="W48" s="206">
        <v>1.35</v>
      </c>
      <c r="X48" s="206">
        <v>11.56</v>
      </c>
      <c r="Y48" s="206">
        <v>0</v>
      </c>
      <c r="Z48" s="206">
        <v>4.87</v>
      </c>
      <c r="AA48" s="206">
        <v>1.08</v>
      </c>
      <c r="AB48" s="206">
        <v>0</v>
      </c>
      <c r="AC48" s="206">
        <v>2.59</v>
      </c>
      <c r="AD48" s="206">
        <v>12.46</v>
      </c>
      <c r="AE48" s="206">
        <v>0</v>
      </c>
      <c r="AF48" s="206">
        <v>0</v>
      </c>
      <c r="AG48" s="206">
        <v>28.29</v>
      </c>
      <c r="AH48" s="206">
        <v>0</v>
      </c>
      <c r="AI48" s="206">
        <v>52.34</v>
      </c>
      <c r="AJ48" s="206">
        <v>0</v>
      </c>
      <c r="AK48" s="206">
        <v>24.25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3.74</v>
      </c>
      <c r="E49" s="206">
        <v>0</v>
      </c>
      <c r="F49" s="206">
        <v>0</v>
      </c>
      <c r="G49" s="206">
        <v>9.67</v>
      </c>
      <c r="H49" s="206">
        <v>0</v>
      </c>
      <c r="I49" s="206">
        <v>41.94</v>
      </c>
      <c r="J49" s="206">
        <v>0.49</v>
      </c>
      <c r="K49" s="206">
        <v>15.31</v>
      </c>
      <c r="L49" s="206">
        <v>0.26</v>
      </c>
      <c r="M49" s="206">
        <v>2.62</v>
      </c>
      <c r="N49" s="206">
        <v>2.14</v>
      </c>
      <c r="O49" s="206">
        <v>3.02</v>
      </c>
      <c r="P49" s="206">
        <v>1.02</v>
      </c>
      <c r="Q49" s="206">
        <v>0.4</v>
      </c>
      <c r="R49" s="206">
        <v>0.76</v>
      </c>
      <c r="S49" s="206">
        <v>0.48</v>
      </c>
      <c r="T49" s="206">
        <v>0.56000000000000005</v>
      </c>
      <c r="U49" s="206">
        <v>2.16</v>
      </c>
      <c r="V49" s="206">
        <v>0.22</v>
      </c>
      <c r="W49" s="206">
        <v>1.35</v>
      </c>
      <c r="X49" s="206">
        <v>11.56</v>
      </c>
      <c r="Y49" s="206">
        <v>0</v>
      </c>
      <c r="Z49" s="206">
        <v>4.87</v>
      </c>
      <c r="AA49" s="206">
        <v>1.08</v>
      </c>
      <c r="AB49" s="206">
        <v>0</v>
      </c>
      <c r="AC49" s="206">
        <v>2.59</v>
      </c>
      <c r="AD49" s="206">
        <v>12.46</v>
      </c>
      <c r="AE49" s="206">
        <v>0</v>
      </c>
      <c r="AF49" s="206">
        <v>0</v>
      </c>
      <c r="AG49" s="206">
        <v>28.29</v>
      </c>
      <c r="AH49" s="206">
        <v>0</v>
      </c>
      <c r="AI49" s="206">
        <v>52.34</v>
      </c>
      <c r="AJ49" s="206">
        <v>0</v>
      </c>
      <c r="AK49" s="206">
        <v>24.25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3.74</v>
      </c>
      <c r="E50" s="206">
        <v>0</v>
      </c>
      <c r="F50" s="206">
        <v>0</v>
      </c>
      <c r="G50" s="206">
        <v>9.67</v>
      </c>
      <c r="H50" s="206">
        <v>0</v>
      </c>
      <c r="I50" s="206">
        <v>41.94</v>
      </c>
      <c r="J50" s="206">
        <v>0.49</v>
      </c>
      <c r="K50" s="206">
        <v>15.31</v>
      </c>
      <c r="L50" s="206">
        <v>0.26</v>
      </c>
      <c r="M50" s="206">
        <v>2.62</v>
      </c>
      <c r="N50" s="206">
        <v>2.14</v>
      </c>
      <c r="O50" s="206">
        <v>3.02</v>
      </c>
      <c r="P50" s="206">
        <v>1.02</v>
      </c>
      <c r="Q50" s="206">
        <v>0.4</v>
      </c>
      <c r="R50" s="206">
        <v>0.76</v>
      </c>
      <c r="S50" s="206">
        <v>0.48</v>
      </c>
      <c r="T50" s="206">
        <v>0.56000000000000005</v>
      </c>
      <c r="U50" s="206">
        <v>2.16</v>
      </c>
      <c r="V50" s="206">
        <v>0.22</v>
      </c>
      <c r="W50" s="206">
        <v>0.85</v>
      </c>
      <c r="X50" s="206">
        <v>11.56</v>
      </c>
      <c r="Y50" s="206">
        <v>0</v>
      </c>
      <c r="Z50" s="206">
        <v>4.87</v>
      </c>
      <c r="AA50" s="206">
        <v>1.08</v>
      </c>
      <c r="AB50" s="206">
        <v>0</v>
      </c>
      <c r="AC50" s="206">
        <v>2.59</v>
      </c>
      <c r="AD50" s="206">
        <v>12.46</v>
      </c>
      <c r="AE50" s="206">
        <v>0</v>
      </c>
      <c r="AF50" s="206">
        <v>0</v>
      </c>
      <c r="AG50" s="206">
        <v>28.29</v>
      </c>
      <c r="AH50" s="206">
        <v>0</v>
      </c>
      <c r="AI50" s="206">
        <v>52.34</v>
      </c>
      <c r="AJ50" s="206">
        <v>0</v>
      </c>
      <c r="AK50" s="206">
        <v>24.25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3.74</v>
      </c>
      <c r="E51" s="206">
        <v>0</v>
      </c>
      <c r="F51" s="206">
        <v>0</v>
      </c>
      <c r="G51" s="206">
        <v>9.67</v>
      </c>
      <c r="H51" s="206">
        <v>0</v>
      </c>
      <c r="I51" s="206">
        <v>41.94</v>
      </c>
      <c r="J51" s="206">
        <v>0.49</v>
      </c>
      <c r="K51" s="206">
        <v>15.31</v>
      </c>
      <c r="L51" s="206">
        <v>0.26</v>
      </c>
      <c r="M51" s="206">
        <v>2.62</v>
      </c>
      <c r="N51" s="206">
        <v>2.14</v>
      </c>
      <c r="O51" s="206">
        <v>3.02</v>
      </c>
      <c r="P51" s="206">
        <v>1.02</v>
      </c>
      <c r="Q51" s="206">
        <v>0.4</v>
      </c>
      <c r="R51" s="206">
        <v>0.77</v>
      </c>
      <c r="S51" s="206">
        <v>0.48</v>
      </c>
      <c r="T51" s="206">
        <v>0.56000000000000005</v>
      </c>
      <c r="U51" s="206">
        <v>2.16</v>
      </c>
      <c r="V51" s="206">
        <v>0.22</v>
      </c>
      <c r="W51" s="206">
        <v>0.85</v>
      </c>
      <c r="X51" s="206">
        <v>11.46</v>
      </c>
      <c r="Y51" s="206">
        <v>0</v>
      </c>
      <c r="Z51" s="206">
        <v>4.87</v>
      </c>
      <c r="AA51" s="206">
        <v>1.08</v>
      </c>
      <c r="AB51" s="206">
        <v>0</v>
      </c>
      <c r="AC51" s="206">
        <v>2.59</v>
      </c>
      <c r="AD51" s="206">
        <v>12.46</v>
      </c>
      <c r="AE51" s="206">
        <v>0</v>
      </c>
      <c r="AF51" s="206">
        <v>0</v>
      </c>
      <c r="AG51" s="206">
        <v>28.29</v>
      </c>
      <c r="AH51" s="206">
        <v>0</v>
      </c>
      <c r="AI51" s="206">
        <v>52.34</v>
      </c>
      <c r="AJ51" s="206">
        <v>0</v>
      </c>
      <c r="AK51" s="206">
        <v>17.649999999999999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3.74</v>
      </c>
      <c r="E52" s="206">
        <v>0</v>
      </c>
      <c r="F52" s="206">
        <v>0</v>
      </c>
      <c r="G52" s="206">
        <v>9.67</v>
      </c>
      <c r="H52" s="206">
        <v>0</v>
      </c>
      <c r="I52" s="206">
        <v>41.94</v>
      </c>
      <c r="J52" s="206">
        <v>0.49</v>
      </c>
      <c r="K52" s="206">
        <v>15.31</v>
      </c>
      <c r="L52" s="206">
        <v>0.26</v>
      </c>
      <c r="M52" s="206">
        <v>2.62</v>
      </c>
      <c r="N52" s="206">
        <v>2.14</v>
      </c>
      <c r="O52" s="206">
        <v>3.02</v>
      </c>
      <c r="P52" s="206">
        <v>1.02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2.16</v>
      </c>
      <c r="V52" s="206">
        <v>0.22</v>
      </c>
      <c r="W52" s="206">
        <v>0.85</v>
      </c>
      <c r="X52" s="206">
        <v>11.46</v>
      </c>
      <c r="Y52" s="206">
        <v>0</v>
      </c>
      <c r="Z52" s="206">
        <v>4.87</v>
      </c>
      <c r="AA52" s="206">
        <v>1.08</v>
      </c>
      <c r="AB52" s="206">
        <v>0</v>
      </c>
      <c r="AC52" s="206">
        <v>2.59</v>
      </c>
      <c r="AD52" s="206">
        <v>12.46</v>
      </c>
      <c r="AE52" s="206">
        <v>0</v>
      </c>
      <c r="AF52" s="206">
        <v>0</v>
      </c>
      <c r="AG52" s="206">
        <v>28.29</v>
      </c>
      <c r="AH52" s="206">
        <v>0</v>
      </c>
      <c r="AI52" s="206">
        <v>52.34</v>
      </c>
      <c r="AJ52" s="206">
        <v>0</v>
      </c>
      <c r="AK52" s="206">
        <v>17.649999999999999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3.74</v>
      </c>
      <c r="E53" s="206">
        <v>0</v>
      </c>
      <c r="F53" s="206">
        <v>0</v>
      </c>
      <c r="G53" s="206">
        <v>9.67</v>
      </c>
      <c r="H53" s="206">
        <v>0</v>
      </c>
      <c r="I53" s="206">
        <v>41.94</v>
      </c>
      <c r="J53" s="206">
        <v>0.49</v>
      </c>
      <c r="K53" s="206">
        <v>15.31</v>
      </c>
      <c r="L53" s="206">
        <v>0.26</v>
      </c>
      <c r="M53" s="206">
        <v>2.62</v>
      </c>
      <c r="N53" s="206">
        <v>2.14</v>
      </c>
      <c r="O53" s="206">
        <v>3.02</v>
      </c>
      <c r="P53" s="206">
        <v>1.02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2.16</v>
      </c>
      <c r="V53" s="206">
        <v>0.22</v>
      </c>
      <c r="W53" s="206">
        <v>1.35</v>
      </c>
      <c r="X53" s="206">
        <v>11.46</v>
      </c>
      <c r="Y53" s="206">
        <v>0</v>
      </c>
      <c r="Z53" s="206">
        <v>4.87</v>
      </c>
      <c r="AA53" s="206">
        <v>1.08</v>
      </c>
      <c r="AB53" s="206">
        <v>0</v>
      </c>
      <c r="AC53" s="206">
        <v>2.59</v>
      </c>
      <c r="AD53" s="206">
        <v>12.46</v>
      </c>
      <c r="AE53" s="206">
        <v>0</v>
      </c>
      <c r="AF53" s="206">
        <v>0</v>
      </c>
      <c r="AG53" s="206">
        <v>28.29</v>
      </c>
      <c r="AH53" s="206">
        <v>0</v>
      </c>
      <c r="AI53" s="206">
        <v>52.34</v>
      </c>
      <c r="AJ53" s="206">
        <v>0</v>
      </c>
      <c r="AK53" s="206">
        <v>17.649999999999999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3.74</v>
      </c>
      <c r="E54" s="206">
        <v>0</v>
      </c>
      <c r="F54" s="206">
        <v>0</v>
      </c>
      <c r="G54" s="206">
        <v>9.67</v>
      </c>
      <c r="H54" s="206">
        <v>0</v>
      </c>
      <c r="I54" s="206">
        <v>41.94</v>
      </c>
      <c r="J54" s="206">
        <v>0.49</v>
      </c>
      <c r="K54" s="206">
        <v>15.31</v>
      </c>
      <c r="L54" s="206">
        <v>0.26</v>
      </c>
      <c r="M54" s="206">
        <v>2.62</v>
      </c>
      <c r="N54" s="206">
        <v>2.14</v>
      </c>
      <c r="O54" s="206">
        <v>3.02</v>
      </c>
      <c r="P54" s="206">
        <v>1.02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2.16</v>
      </c>
      <c r="V54" s="206">
        <v>0.22</v>
      </c>
      <c r="W54" s="206">
        <v>1.35</v>
      </c>
      <c r="X54" s="206">
        <v>11.46</v>
      </c>
      <c r="Y54" s="206">
        <v>0</v>
      </c>
      <c r="Z54" s="206">
        <v>4.87</v>
      </c>
      <c r="AA54" s="206">
        <v>1.08</v>
      </c>
      <c r="AB54" s="206">
        <v>0</v>
      </c>
      <c r="AC54" s="206">
        <v>2.59</v>
      </c>
      <c r="AD54" s="206">
        <v>12.46</v>
      </c>
      <c r="AE54" s="206">
        <v>0</v>
      </c>
      <c r="AF54" s="206">
        <v>0</v>
      </c>
      <c r="AG54" s="206">
        <v>28.29</v>
      </c>
      <c r="AH54" s="206">
        <v>0</v>
      </c>
      <c r="AI54" s="206">
        <v>52.34</v>
      </c>
      <c r="AJ54" s="206">
        <v>0</v>
      </c>
      <c r="AK54" s="206">
        <v>17.649999999999999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3.74</v>
      </c>
      <c r="E55" s="206">
        <v>0</v>
      </c>
      <c r="F55" s="206">
        <v>0</v>
      </c>
      <c r="G55" s="206">
        <v>9.67</v>
      </c>
      <c r="H55" s="206">
        <v>0</v>
      </c>
      <c r="I55" s="206">
        <v>41.94</v>
      </c>
      <c r="J55" s="206">
        <v>0.49</v>
      </c>
      <c r="K55" s="206">
        <v>31.98</v>
      </c>
      <c r="L55" s="206">
        <v>6.29</v>
      </c>
      <c r="M55" s="206">
        <v>2.62</v>
      </c>
      <c r="N55" s="206">
        <v>2.14</v>
      </c>
      <c r="O55" s="206">
        <v>3.02</v>
      </c>
      <c r="P55" s="206">
        <v>1.02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2.16</v>
      </c>
      <c r="V55" s="206">
        <v>0.22</v>
      </c>
      <c r="W55" s="206">
        <v>0.87</v>
      </c>
      <c r="X55" s="206">
        <v>2.71</v>
      </c>
      <c r="Y55" s="206">
        <v>0</v>
      </c>
      <c r="Z55" s="206">
        <v>4.87</v>
      </c>
      <c r="AA55" s="206">
        <v>0</v>
      </c>
      <c r="AB55" s="206">
        <v>0</v>
      </c>
      <c r="AC55" s="206">
        <v>2.59</v>
      </c>
      <c r="AD55" s="206">
        <v>12.46</v>
      </c>
      <c r="AE55" s="206">
        <v>0</v>
      </c>
      <c r="AF55" s="206">
        <v>0</v>
      </c>
      <c r="AG55" s="206">
        <v>28.29</v>
      </c>
      <c r="AH55" s="206">
        <v>0</v>
      </c>
      <c r="AI55" s="206">
        <v>52.34</v>
      </c>
      <c r="AJ55" s="206">
        <v>0</v>
      </c>
      <c r="AK55" s="206">
        <v>17.649999999999999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3.74</v>
      </c>
      <c r="E56" s="206">
        <v>0</v>
      </c>
      <c r="F56" s="206">
        <v>0</v>
      </c>
      <c r="G56" s="206">
        <v>9.67</v>
      </c>
      <c r="H56" s="206">
        <v>0</v>
      </c>
      <c r="I56" s="206">
        <v>41.94</v>
      </c>
      <c r="J56" s="206">
        <v>0.49</v>
      </c>
      <c r="K56" s="206">
        <v>48.26</v>
      </c>
      <c r="L56" s="206">
        <v>6.29</v>
      </c>
      <c r="M56" s="206">
        <v>2.62</v>
      </c>
      <c r="N56" s="206">
        <v>2.14</v>
      </c>
      <c r="O56" s="206">
        <v>3.02</v>
      </c>
      <c r="P56" s="206">
        <v>1.02</v>
      </c>
      <c r="Q56" s="206">
        <v>0.4</v>
      </c>
      <c r="R56" s="206">
        <v>0</v>
      </c>
      <c r="S56" s="206">
        <v>0</v>
      </c>
      <c r="T56" s="206">
        <v>0.56000000000000005</v>
      </c>
      <c r="U56" s="206">
        <v>2.16</v>
      </c>
      <c r="V56" s="206">
        <v>0.22</v>
      </c>
      <c r="W56" s="206">
        <v>0.6</v>
      </c>
      <c r="X56" s="206">
        <v>2.71</v>
      </c>
      <c r="Y56" s="206">
        <v>0</v>
      </c>
      <c r="Z56" s="206">
        <v>4.87</v>
      </c>
      <c r="AA56" s="206">
        <v>0</v>
      </c>
      <c r="AB56" s="206">
        <v>0</v>
      </c>
      <c r="AC56" s="206">
        <v>2.59</v>
      </c>
      <c r="AD56" s="206">
        <v>12.46</v>
      </c>
      <c r="AE56" s="206">
        <v>0</v>
      </c>
      <c r="AF56" s="206">
        <v>0</v>
      </c>
      <c r="AG56" s="206">
        <v>28.29</v>
      </c>
      <c r="AH56" s="206">
        <v>0</v>
      </c>
      <c r="AI56" s="206">
        <v>52.34</v>
      </c>
      <c r="AJ56" s="206">
        <v>0</v>
      </c>
      <c r="AK56" s="206">
        <v>17.649999999999999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3.74</v>
      </c>
      <c r="E57" s="206">
        <v>0</v>
      </c>
      <c r="F57" s="206">
        <v>0</v>
      </c>
      <c r="G57" s="206">
        <v>9.67</v>
      </c>
      <c r="H57" s="206">
        <v>0</v>
      </c>
      <c r="I57" s="206">
        <v>41.94</v>
      </c>
      <c r="J57" s="206">
        <v>0.49</v>
      </c>
      <c r="K57" s="206">
        <v>68.39</v>
      </c>
      <c r="L57" s="206">
        <v>6.29</v>
      </c>
      <c r="M57" s="206">
        <v>2.62</v>
      </c>
      <c r="N57" s="206">
        <v>2.14</v>
      </c>
      <c r="O57" s="206">
        <v>3.02</v>
      </c>
      <c r="P57" s="206">
        <v>1.02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2.16</v>
      </c>
      <c r="V57" s="206">
        <v>0.22</v>
      </c>
      <c r="W57" s="206">
        <v>0.6</v>
      </c>
      <c r="X57" s="206">
        <v>2.71</v>
      </c>
      <c r="Y57" s="206">
        <v>0</v>
      </c>
      <c r="Z57" s="206">
        <v>4.87</v>
      </c>
      <c r="AA57" s="206">
        <v>0</v>
      </c>
      <c r="AB57" s="206">
        <v>0</v>
      </c>
      <c r="AC57" s="206">
        <v>2.98</v>
      </c>
      <c r="AD57" s="206">
        <v>12.46</v>
      </c>
      <c r="AE57" s="206">
        <v>0</v>
      </c>
      <c r="AF57" s="206">
        <v>0</v>
      </c>
      <c r="AG57" s="206">
        <v>28.29</v>
      </c>
      <c r="AH57" s="206">
        <v>0</v>
      </c>
      <c r="AI57" s="206">
        <v>52.34</v>
      </c>
      <c r="AJ57" s="206">
        <v>0</v>
      </c>
      <c r="AK57" s="206">
        <v>17.649999999999999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3.74</v>
      </c>
      <c r="E58" s="206">
        <v>0</v>
      </c>
      <c r="F58" s="206">
        <v>0</v>
      </c>
      <c r="G58" s="206">
        <v>9.67</v>
      </c>
      <c r="H58" s="206">
        <v>0</v>
      </c>
      <c r="I58" s="206">
        <v>41.94</v>
      </c>
      <c r="J58" s="206">
        <v>0.49</v>
      </c>
      <c r="K58" s="206">
        <v>80.84</v>
      </c>
      <c r="L58" s="206">
        <v>6.29</v>
      </c>
      <c r="M58" s="206">
        <v>2.62</v>
      </c>
      <c r="N58" s="206">
        <v>2.14</v>
      </c>
      <c r="O58" s="206">
        <v>3.02</v>
      </c>
      <c r="P58" s="206">
        <v>1.02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2.16</v>
      </c>
      <c r="V58" s="206">
        <v>0.22</v>
      </c>
      <c r="W58" s="206">
        <v>0.6</v>
      </c>
      <c r="X58" s="206">
        <v>2.71</v>
      </c>
      <c r="Y58" s="206">
        <v>0</v>
      </c>
      <c r="Z58" s="206">
        <v>4.87</v>
      </c>
      <c r="AA58" s="206">
        <v>0</v>
      </c>
      <c r="AB58" s="206">
        <v>0</v>
      </c>
      <c r="AC58" s="206">
        <v>2.98</v>
      </c>
      <c r="AD58" s="206">
        <v>12.46</v>
      </c>
      <c r="AE58" s="206">
        <v>0</v>
      </c>
      <c r="AF58" s="206">
        <v>0</v>
      </c>
      <c r="AG58" s="206">
        <v>28.29</v>
      </c>
      <c r="AH58" s="206">
        <v>0</v>
      </c>
      <c r="AI58" s="206">
        <v>52.34</v>
      </c>
      <c r="AJ58" s="206">
        <v>0</v>
      </c>
      <c r="AK58" s="206">
        <v>17.649999999999999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3.74</v>
      </c>
      <c r="E59" s="206">
        <v>0</v>
      </c>
      <c r="F59" s="206">
        <v>0</v>
      </c>
      <c r="G59" s="206">
        <v>9.67</v>
      </c>
      <c r="H59" s="206">
        <v>0</v>
      </c>
      <c r="I59" s="206">
        <v>41.94</v>
      </c>
      <c r="J59" s="206">
        <v>0.49</v>
      </c>
      <c r="K59" s="206">
        <v>92.48</v>
      </c>
      <c r="L59" s="206">
        <v>6.29</v>
      </c>
      <c r="M59" s="206">
        <v>2.62</v>
      </c>
      <c r="N59" s="206">
        <v>2.14</v>
      </c>
      <c r="O59" s="206">
        <v>3.02</v>
      </c>
      <c r="P59" s="206">
        <v>1.02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2.16</v>
      </c>
      <c r="V59" s="206">
        <v>0.22</v>
      </c>
      <c r="W59" s="206">
        <v>0.82</v>
      </c>
      <c r="X59" s="206">
        <v>2.71</v>
      </c>
      <c r="Y59" s="206">
        <v>0</v>
      </c>
      <c r="Z59" s="206">
        <v>4.87</v>
      </c>
      <c r="AA59" s="206">
        <v>0</v>
      </c>
      <c r="AB59" s="206">
        <v>0</v>
      </c>
      <c r="AC59" s="206">
        <v>2.98</v>
      </c>
      <c r="AD59" s="206">
        <v>12.46</v>
      </c>
      <c r="AE59" s="206">
        <v>0</v>
      </c>
      <c r="AF59" s="206">
        <v>0</v>
      </c>
      <c r="AG59" s="206">
        <v>24.05</v>
      </c>
      <c r="AH59" s="206">
        <v>0</v>
      </c>
      <c r="AI59" s="206">
        <v>52.34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3.74</v>
      </c>
      <c r="E60" s="206">
        <v>0</v>
      </c>
      <c r="F60" s="206">
        <v>0</v>
      </c>
      <c r="G60" s="206">
        <v>9.67</v>
      </c>
      <c r="H60" s="206">
        <v>0</v>
      </c>
      <c r="I60" s="206">
        <v>41.94</v>
      </c>
      <c r="J60" s="206">
        <v>0.49</v>
      </c>
      <c r="K60" s="206">
        <v>95.39</v>
      </c>
      <c r="L60" s="206">
        <v>6.29</v>
      </c>
      <c r="M60" s="206">
        <v>2.62</v>
      </c>
      <c r="N60" s="206">
        <v>2.14</v>
      </c>
      <c r="O60" s="206">
        <v>3.02</v>
      </c>
      <c r="P60" s="206">
        <v>1.02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2.16</v>
      </c>
      <c r="V60" s="206">
        <v>0.22</v>
      </c>
      <c r="W60" s="206">
        <v>0.82</v>
      </c>
      <c r="X60" s="206">
        <v>2.71</v>
      </c>
      <c r="Y60" s="206">
        <v>0</v>
      </c>
      <c r="Z60" s="206">
        <v>4.87</v>
      </c>
      <c r="AA60" s="206">
        <v>0</v>
      </c>
      <c r="AB60" s="206">
        <v>0</v>
      </c>
      <c r="AC60" s="206">
        <v>2.98</v>
      </c>
      <c r="AD60" s="206">
        <v>12.46</v>
      </c>
      <c r="AE60" s="206">
        <v>0</v>
      </c>
      <c r="AF60" s="206">
        <v>0</v>
      </c>
      <c r="AG60" s="206">
        <v>24.05</v>
      </c>
      <c r="AH60" s="206">
        <v>0</v>
      </c>
      <c r="AI60" s="206">
        <v>52.34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3.74</v>
      </c>
      <c r="E61" s="206">
        <v>0</v>
      </c>
      <c r="F61" s="206">
        <v>0</v>
      </c>
      <c r="G61" s="206">
        <v>9.67</v>
      </c>
      <c r="H61" s="206">
        <v>0</v>
      </c>
      <c r="I61" s="206">
        <v>41.94</v>
      </c>
      <c r="J61" s="206">
        <v>0.49</v>
      </c>
      <c r="K61" s="206">
        <v>96.39</v>
      </c>
      <c r="L61" s="206">
        <v>6.29</v>
      </c>
      <c r="M61" s="206">
        <v>2.62</v>
      </c>
      <c r="N61" s="206">
        <v>2.14</v>
      </c>
      <c r="O61" s="206">
        <v>3.02</v>
      </c>
      <c r="P61" s="206">
        <v>1.02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2.16</v>
      </c>
      <c r="V61" s="206">
        <v>0.22</v>
      </c>
      <c r="W61" s="206">
        <v>0.82</v>
      </c>
      <c r="X61" s="206">
        <v>2.71</v>
      </c>
      <c r="Y61" s="206">
        <v>0</v>
      </c>
      <c r="Z61" s="206">
        <v>4.87</v>
      </c>
      <c r="AA61" s="206">
        <v>0</v>
      </c>
      <c r="AB61" s="206">
        <v>0</v>
      </c>
      <c r="AC61" s="206">
        <v>2.98</v>
      </c>
      <c r="AD61" s="206">
        <v>12.46</v>
      </c>
      <c r="AE61" s="206">
        <v>0</v>
      </c>
      <c r="AF61" s="206">
        <v>0</v>
      </c>
      <c r="AG61" s="206">
        <v>24.05</v>
      </c>
      <c r="AH61" s="206">
        <v>21.22</v>
      </c>
      <c r="AI61" s="206">
        <v>52.34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3.74</v>
      </c>
      <c r="E62" s="206">
        <v>0</v>
      </c>
      <c r="F62" s="206">
        <v>0</v>
      </c>
      <c r="G62" s="206">
        <v>9.67</v>
      </c>
      <c r="H62" s="206">
        <v>0</v>
      </c>
      <c r="I62" s="206">
        <v>41.94</v>
      </c>
      <c r="J62" s="206">
        <v>0.49</v>
      </c>
      <c r="K62" s="206">
        <v>96.39</v>
      </c>
      <c r="L62" s="206">
        <v>6.29</v>
      </c>
      <c r="M62" s="206">
        <v>2.62</v>
      </c>
      <c r="N62" s="206">
        <v>2.14</v>
      </c>
      <c r="O62" s="206">
        <v>3.02</v>
      </c>
      <c r="P62" s="206">
        <v>1.02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2.16</v>
      </c>
      <c r="V62" s="206">
        <v>0.22</v>
      </c>
      <c r="W62" s="206">
        <v>0.82</v>
      </c>
      <c r="X62" s="206">
        <v>2.71</v>
      </c>
      <c r="Y62" s="206">
        <v>0</v>
      </c>
      <c r="Z62" s="206">
        <v>4.87</v>
      </c>
      <c r="AA62" s="206">
        <v>0</v>
      </c>
      <c r="AB62" s="206">
        <v>0</v>
      </c>
      <c r="AC62" s="206">
        <v>2.98</v>
      </c>
      <c r="AD62" s="206">
        <v>12.46</v>
      </c>
      <c r="AE62" s="206">
        <v>0</v>
      </c>
      <c r="AF62" s="206">
        <v>0</v>
      </c>
      <c r="AG62" s="206">
        <v>6.71</v>
      </c>
      <c r="AH62" s="206">
        <v>0</v>
      </c>
      <c r="AI62" s="206">
        <v>52.34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3.74</v>
      </c>
      <c r="E63" s="206">
        <v>0</v>
      </c>
      <c r="F63" s="206">
        <v>0</v>
      </c>
      <c r="G63" s="206">
        <v>9.67</v>
      </c>
      <c r="H63" s="206">
        <v>0</v>
      </c>
      <c r="I63" s="206">
        <v>41.94</v>
      </c>
      <c r="J63" s="206">
        <v>0.49</v>
      </c>
      <c r="K63" s="206">
        <v>96.39</v>
      </c>
      <c r="L63" s="206">
        <v>6.29</v>
      </c>
      <c r="M63" s="206">
        <v>2.62</v>
      </c>
      <c r="N63" s="206">
        <v>2.14</v>
      </c>
      <c r="O63" s="206">
        <v>3.02</v>
      </c>
      <c r="P63" s="206">
        <v>1.02</v>
      </c>
      <c r="Q63" s="206">
        <v>7.03</v>
      </c>
      <c r="R63" s="206">
        <v>18.329999999999998</v>
      </c>
      <c r="S63" s="206">
        <v>11.16</v>
      </c>
      <c r="T63" s="206">
        <v>0.56000000000000005</v>
      </c>
      <c r="U63" s="206">
        <v>2.16</v>
      </c>
      <c r="V63" s="206">
        <v>5.12</v>
      </c>
      <c r="W63" s="206">
        <v>0.82</v>
      </c>
      <c r="X63" s="206">
        <v>2.71</v>
      </c>
      <c r="Y63" s="206">
        <v>0</v>
      </c>
      <c r="Z63" s="206">
        <v>4.87</v>
      </c>
      <c r="AA63" s="206">
        <v>1.08</v>
      </c>
      <c r="AB63" s="206">
        <v>0</v>
      </c>
      <c r="AC63" s="206">
        <v>2.98</v>
      </c>
      <c r="AD63" s="206">
        <v>12.46</v>
      </c>
      <c r="AE63" s="206">
        <v>0</v>
      </c>
      <c r="AF63" s="206">
        <v>0</v>
      </c>
      <c r="AG63" s="206">
        <v>6.71</v>
      </c>
      <c r="AH63" s="206">
        <v>0</v>
      </c>
      <c r="AI63" s="206">
        <v>52.34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3.74</v>
      </c>
      <c r="E64" s="206">
        <v>0</v>
      </c>
      <c r="F64" s="206">
        <v>0</v>
      </c>
      <c r="G64" s="206">
        <v>9.67</v>
      </c>
      <c r="H64" s="206">
        <v>0</v>
      </c>
      <c r="I64" s="206">
        <v>41.94</v>
      </c>
      <c r="J64" s="206">
        <v>0.49</v>
      </c>
      <c r="K64" s="206">
        <v>96.39</v>
      </c>
      <c r="L64" s="206">
        <v>6.29</v>
      </c>
      <c r="M64" s="206">
        <v>2.62</v>
      </c>
      <c r="N64" s="206">
        <v>2.14</v>
      </c>
      <c r="O64" s="206">
        <v>3.02</v>
      </c>
      <c r="P64" s="206">
        <v>1.02</v>
      </c>
      <c r="Q64" s="206">
        <v>7.03</v>
      </c>
      <c r="R64" s="206">
        <v>18.329999999999998</v>
      </c>
      <c r="S64" s="206">
        <v>11.32</v>
      </c>
      <c r="T64" s="206">
        <v>0.56000000000000005</v>
      </c>
      <c r="U64" s="206">
        <v>2.16</v>
      </c>
      <c r="V64" s="206">
        <v>5.12</v>
      </c>
      <c r="W64" s="206">
        <v>0.82</v>
      </c>
      <c r="X64" s="206">
        <v>2.71</v>
      </c>
      <c r="Y64" s="206">
        <v>0</v>
      </c>
      <c r="Z64" s="206">
        <v>4.87</v>
      </c>
      <c r="AA64" s="206">
        <v>1.08</v>
      </c>
      <c r="AB64" s="206">
        <v>0</v>
      </c>
      <c r="AC64" s="206">
        <v>2.98</v>
      </c>
      <c r="AD64" s="206">
        <v>12.46</v>
      </c>
      <c r="AE64" s="206">
        <v>0</v>
      </c>
      <c r="AF64" s="206">
        <v>0</v>
      </c>
      <c r="AG64" s="206">
        <v>6.71</v>
      </c>
      <c r="AH64" s="206">
        <v>0</v>
      </c>
      <c r="AI64" s="206">
        <v>52.34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3.74</v>
      </c>
      <c r="E65" s="206">
        <v>0</v>
      </c>
      <c r="F65" s="206">
        <v>0</v>
      </c>
      <c r="G65" s="206">
        <v>9.67</v>
      </c>
      <c r="H65" s="206">
        <v>0</v>
      </c>
      <c r="I65" s="206">
        <v>41.94</v>
      </c>
      <c r="J65" s="206">
        <v>0.49</v>
      </c>
      <c r="K65" s="206">
        <v>96.39</v>
      </c>
      <c r="L65" s="206">
        <v>6.29</v>
      </c>
      <c r="M65" s="206">
        <v>2.62</v>
      </c>
      <c r="N65" s="206">
        <v>2.14</v>
      </c>
      <c r="O65" s="206">
        <v>3.02</v>
      </c>
      <c r="P65" s="206">
        <v>1.02</v>
      </c>
      <c r="Q65" s="206">
        <v>6.7</v>
      </c>
      <c r="R65" s="206">
        <v>0.77</v>
      </c>
      <c r="S65" s="206">
        <v>11.32</v>
      </c>
      <c r="T65" s="206">
        <v>0.56000000000000005</v>
      </c>
      <c r="U65" s="206">
        <v>2.16</v>
      </c>
      <c r="V65" s="206">
        <v>0.22</v>
      </c>
      <c r="W65" s="206">
        <v>0.82</v>
      </c>
      <c r="X65" s="206">
        <v>2.71</v>
      </c>
      <c r="Y65" s="206">
        <v>0</v>
      </c>
      <c r="Z65" s="206">
        <v>4.87</v>
      </c>
      <c r="AA65" s="206">
        <v>1.08</v>
      </c>
      <c r="AB65" s="206">
        <v>0</v>
      </c>
      <c r="AC65" s="206">
        <v>2.98</v>
      </c>
      <c r="AD65" s="206">
        <v>12.46</v>
      </c>
      <c r="AE65" s="206">
        <v>0</v>
      </c>
      <c r="AF65" s="206">
        <v>0</v>
      </c>
      <c r="AG65" s="206">
        <v>6.71</v>
      </c>
      <c r="AH65" s="206">
        <v>0</v>
      </c>
      <c r="AI65" s="206">
        <v>52.34</v>
      </c>
      <c r="AJ65" s="206">
        <v>0</v>
      </c>
      <c r="AK65" s="206">
        <v>17.36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3.74</v>
      </c>
      <c r="E66" s="206">
        <v>0</v>
      </c>
      <c r="F66" s="206">
        <v>0</v>
      </c>
      <c r="G66" s="206">
        <v>9.67</v>
      </c>
      <c r="H66" s="206">
        <v>0</v>
      </c>
      <c r="I66" s="206">
        <v>41.94</v>
      </c>
      <c r="J66" s="206">
        <v>0.49</v>
      </c>
      <c r="K66" s="206">
        <v>96.39</v>
      </c>
      <c r="L66" s="206">
        <v>6.29</v>
      </c>
      <c r="M66" s="206">
        <v>2.62</v>
      </c>
      <c r="N66" s="206">
        <v>2.14</v>
      </c>
      <c r="O66" s="206">
        <v>3.02</v>
      </c>
      <c r="P66" s="206">
        <v>1.02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2.16</v>
      </c>
      <c r="V66" s="206">
        <v>0.22</v>
      </c>
      <c r="W66" s="206">
        <v>0.82</v>
      </c>
      <c r="X66" s="206">
        <v>2.71</v>
      </c>
      <c r="Y66" s="206">
        <v>0</v>
      </c>
      <c r="Z66" s="206">
        <v>4.87</v>
      </c>
      <c r="AA66" s="206">
        <v>1.08</v>
      </c>
      <c r="AB66" s="206">
        <v>0</v>
      </c>
      <c r="AC66" s="206">
        <v>2.98</v>
      </c>
      <c r="AD66" s="206">
        <v>12.46</v>
      </c>
      <c r="AE66" s="206">
        <v>0</v>
      </c>
      <c r="AF66" s="206">
        <v>0</v>
      </c>
      <c r="AG66" s="206">
        <v>6.71</v>
      </c>
      <c r="AH66" s="206">
        <v>0</v>
      </c>
      <c r="AI66" s="206">
        <v>52.34</v>
      </c>
      <c r="AJ66" s="206">
        <v>0</v>
      </c>
      <c r="AK66" s="206">
        <v>17.36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3.74</v>
      </c>
      <c r="E67" s="206">
        <v>0</v>
      </c>
      <c r="F67" s="206">
        <v>0</v>
      </c>
      <c r="G67" s="206">
        <v>9.67</v>
      </c>
      <c r="H67" s="206">
        <v>0</v>
      </c>
      <c r="I67" s="206">
        <v>41.94</v>
      </c>
      <c r="J67" s="206">
        <v>0.49</v>
      </c>
      <c r="K67" s="206">
        <v>109.62</v>
      </c>
      <c r="L67" s="206">
        <v>6.29</v>
      </c>
      <c r="M67" s="206">
        <v>2.62</v>
      </c>
      <c r="N67" s="206">
        <v>2.14</v>
      </c>
      <c r="O67" s="206">
        <v>3.02</v>
      </c>
      <c r="P67" s="206">
        <v>1.02</v>
      </c>
      <c r="Q67" s="206">
        <v>0.38</v>
      </c>
      <c r="R67" s="206">
        <v>0.66</v>
      </c>
      <c r="S67" s="206">
        <v>0.41</v>
      </c>
      <c r="T67" s="206">
        <v>0.56000000000000005</v>
      </c>
      <c r="U67" s="206">
        <v>2.16</v>
      </c>
      <c r="V67" s="206">
        <v>0.22</v>
      </c>
      <c r="W67" s="206">
        <v>0.82</v>
      </c>
      <c r="X67" s="206">
        <v>2.71</v>
      </c>
      <c r="Y67" s="206">
        <v>0</v>
      </c>
      <c r="Z67" s="206">
        <v>4.87</v>
      </c>
      <c r="AA67" s="206">
        <v>1.08</v>
      </c>
      <c r="AB67" s="206">
        <v>0</v>
      </c>
      <c r="AC67" s="206">
        <v>2.98</v>
      </c>
      <c r="AD67" s="206">
        <v>12.46</v>
      </c>
      <c r="AE67" s="206">
        <v>0</v>
      </c>
      <c r="AF67" s="206">
        <v>0</v>
      </c>
      <c r="AG67" s="206">
        <v>6.71</v>
      </c>
      <c r="AH67" s="206">
        <v>0</v>
      </c>
      <c r="AI67" s="206">
        <v>52.34</v>
      </c>
      <c r="AJ67" s="206">
        <v>0</v>
      </c>
      <c r="AK67" s="206">
        <v>15.59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3.74</v>
      </c>
      <c r="E68" s="206">
        <v>0</v>
      </c>
      <c r="F68" s="206">
        <v>0</v>
      </c>
      <c r="G68" s="206">
        <v>9.67</v>
      </c>
      <c r="H68" s="206">
        <v>0</v>
      </c>
      <c r="I68" s="206">
        <v>41.94</v>
      </c>
      <c r="J68" s="206">
        <v>0.49</v>
      </c>
      <c r="K68" s="206">
        <v>133.09</v>
      </c>
      <c r="L68" s="206">
        <v>6.29</v>
      </c>
      <c r="M68" s="206">
        <v>2.62</v>
      </c>
      <c r="N68" s="206">
        <v>2.14</v>
      </c>
      <c r="O68" s="206">
        <v>3.02</v>
      </c>
      <c r="P68" s="206">
        <v>1.02</v>
      </c>
      <c r="Q68" s="206">
        <v>0.38</v>
      </c>
      <c r="R68" s="206">
        <v>0.66</v>
      </c>
      <c r="S68" s="206">
        <v>0.41</v>
      </c>
      <c r="T68" s="206">
        <v>0.56000000000000005</v>
      </c>
      <c r="U68" s="206">
        <v>2.16</v>
      </c>
      <c r="V68" s="206">
        <v>0.22</v>
      </c>
      <c r="W68" s="206">
        <v>0.82</v>
      </c>
      <c r="X68" s="206">
        <v>2.71</v>
      </c>
      <c r="Y68" s="206">
        <v>0</v>
      </c>
      <c r="Z68" s="206">
        <v>4.87</v>
      </c>
      <c r="AA68" s="206">
        <v>1.08</v>
      </c>
      <c r="AB68" s="206">
        <v>0</v>
      </c>
      <c r="AC68" s="206">
        <v>2.98</v>
      </c>
      <c r="AD68" s="206">
        <v>12.46</v>
      </c>
      <c r="AE68" s="206">
        <v>0</v>
      </c>
      <c r="AF68" s="206">
        <v>0</v>
      </c>
      <c r="AG68" s="206">
        <v>6.71</v>
      </c>
      <c r="AH68" s="206">
        <v>0</v>
      </c>
      <c r="AI68" s="206">
        <v>52.34</v>
      </c>
      <c r="AJ68" s="206">
        <v>0</v>
      </c>
      <c r="AK68" s="206">
        <v>15.59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3.74</v>
      </c>
      <c r="E69" s="206">
        <v>0</v>
      </c>
      <c r="F69" s="206">
        <v>0</v>
      </c>
      <c r="G69" s="206">
        <v>9.67</v>
      </c>
      <c r="H69" s="206">
        <v>0</v>
      </c>
      <c r="I69" s="206">
        <v>41.94</v>
      </c>
      <c r="J69" s="206">
        <v>0.49</v>
      </c>
      <c r="K69" s="206">
        <v>151.54</v>
      </c>
      <c r="L69" s="206">
        <v>6.29</v>
      </c>
      <c r="M69" s="206">
        <v>2.62</v>
      </c>
      <c r="N69" s="206">
        <v>2.14</v>
      </c>
      <c r="O69" s="206">
        <v>3.02</v>
      </c>
      <c r="P69" s="206">
        <v>1.02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2.16</v>
      </c>
      <c r="V69" s="206">
        <v>0.22</v>
      </c>
      <c r="W69" s="206">
        <v>0.82</v>
      </c>
      <c r="X69" s="206">
        <v>2.71</v>
      </c>
      <c r="Y69" s="206">
        <v>0</v>
      </c>
      <c r="Z69" s="206">
        <v>4.87</v>
      </c>
      <c r="AA69" s="206">
        <v>1.08</v>
      </c>
      <c r="AB69" s="206">
        <v>0</v>
      </c>
      <c r="AC69" s="206">
        <v>2.98</v>
      </c>
      <c r="AD69" s="206">
        <v>12.46</v>
      </c>
      <c r="AE69" s="206">
        <v>0</v>
      </c>
      <c r="AF69" s="206">
        <v>0</v>
      </c>
      <c r="AG69" s="206">
        <v>6.71</v>
      </c>
      <c r="AH69" s="206">
        <v>0</v>
      </c>
      <c r="AI69" s="206">
        <v>52.34</v>
      </c>
      <c r="AJ69" s="206">
        <v>0</v>
      </c>
      <c r="AK69" s="206">
        <v>15.59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3.74</v>
      </c>
      <c r="E70" s="206">
        <v>0</v>
      </c>
      <c r="F70" s="206">
        <v>0</v>
      </c>
      <c r="G70" s="206">
        <v>9.67</v>
      </c>
      <c r="H70" s="206">
        <v>0</v>
      </c>
      <c r="I70" s="206">
        <v>41.94</v>
      </c>
      <c r="J70" s="206">
        <v>0.49</v>
      </c>
      <c r="K70" s="206">
        <v>124.08</v>
      </c>
      <c r="L70" s="206">
        <v>6.29</v>
      </c>
      <c r="M70" s="206">
        <v>2.62</v>
      </c>
      <c r="N70" s="206">
        <v>2.14</v>
      </c>
      <c r="O70" s="206">
        <v>3.02</v>
      </c>
      <c r="P70" s="206">
        <v>1.02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2.16</v>
      </c>
      <c r="V70" s="206">
        <v>0.22</v>
      </c>
      <c r="W70" s="206">
        <v>0.82</v>
      </c>
      <c r="X70" s="206">
        <v>2.71</v>
      </c>
      <c r="Y70" s="206">
        <v>0</v>
      </c>
      <c r="Z70" s="206">
        <v>4.87</v>
      </c>
      <c r="AA70" s="206">
        <v>1.08</v>
      </c>
      <c r="AB70" s="206">
        <v>0</v>
      </c>
      <c r="AC70" s="206">
        <v>1.82</v>
      </c>
      <c r="AD70" s="206">
        <v>12.46</v>
      </c>
      <c r="AE70" s="206">
        <v>0</v>
      </c>
      <c r="AF70" s="206">
        <v>0</v>
      </c>
      <c r="AG70" s="206">
        <v>6.71</v>
      </c>
      <c r="AH70" s="206">
        <v>0</v>
      </c>
      <c r="AI70" s="206">
        <v>52.34</v>
      </c>
      <c r="AJ70" s="206">
        <v>0</v>
      </c>
      <c r="AK70" s="206">
        <v>15.59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3.74</v>
      </c>
      <c r="E71" s="206">
        <v>0</v>
      </c>
      <c r="F71" s="206">
        <v>0</v>
      </c>
      <c r="G71" s="206">
        <v>9.67</v>
      </c>
      <c r="H71" s="206">
        <v>0</v>
      </c>
      <c r="I71" s="206">
        <v>41.94</v>
      </c>
      <c r="J71" s="206">
        <v>0.49</v>
      </c>
      <c r="K71" s="206">
        <v>137.5</v>
      </c>
      <c r="L71" s="206">
        <v>6.29</v>
      </c>
      <c r="M71" s="206">
        <v>2.62</v>
      </c>
      <c r="N71" s="206">
        <v>2.14</v>
      </c>
      <c r="O71" s="206">
        <v>3.02</v>
      </c>
      <c r="P71" s="206">
        <v>1.02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2.16</v>
      </c>
      <c r="V71" s="206">
        <v>0.22</v>
      </c>
      <c r="W71" s="206">
        <v>0.82</v>
      </c>
      <c r="X71" s="206">
        <v>2.71</v>
      </c>
      <c r="Y71" s="206">
        <v>0</v>
      </c>
      <c r="Z71" s="206">
        <v>4.87</v>
      </c>
      <c r="AA71" s="206">
        <v>1.08</v>
      </c>
      <c r="AB71" s="206">
        <v>0</v>
      </c>
      <c r="AC71" s="206">
        <v>1.82</v>
      </c>
      <c r="AD71" s="206">
        <v>12.46</v>
      </c>
      <c r="AE71" s="206">
        <v>0</v>
      </c>
      <c r="AF71" s="206">
        <v>0</v>
      </c>
      <c r="AG71" s="206">
        <v>45.26</v>
      </c>
      <c r="AH71" s="206">
        <v>0</v>
      </c>
      <c r="AI71" s="206">
        <v>52.34</v>
      </c>
      <c r="AJ71" s="206">
        <v>0</v>
      </c>
      <c r="AK71" s="206">
        <v>17.36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3.74</v>
      </c>
      <c r="E72" s="206">
        <v>0</v>
      </c>
      <c r="F72" s="206">
        <v>0</v>
      </c>
      <c r="G72" s="206">
        <v>9.67</v>
      </c>
      <c r="H72" s="206">
        <v>0</v>
      </c>
      <c r="I72" s="206">
        <v>41.94</v>
      </c>
      <c r="J72" s="206">
        <v>0.49</v>
      </c>
      <c r="K72" s="206">
        <v>118.33</v>
      </c>
      <c r="L72" s="206">
        <v>6.29</v>
      </c>
      <c r="M72" s="206">
        <v>2.62</v>
      </c>
      <c r="N72" s="206">
        <v>2.14</v>
      </c>
      <c r="O72" s="206">
        <v>3.02</v>
      </c>
      <c r="P72" s="206">
        <v>1.02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2.16</v>
      </c>
      <c r="V72" s="206">
        <v>0.22</v>
      </c>
      <c r="W72" s="206">
        <v>0.82</v>
      </c>
      <c r="X72" s="206">
        <v>2.71</v>
      </c>
      <c r="Y72" s="206">
        <v>0</v>
      </c>
      <c r="Z72" s="206">
        <v>4.87</v>
      </c>
      <c r="AA72" s="206">
        <v>1.08</v>
      </c>
      <c r="AB72" s="206">
        <v>0</v>
      </c>
      <c r="AC72" s="206">
        <v>1.82</v>
      </c>
      <c r="AD72" s="206">
        <v>12.46</v>
      </c>
      <c r="AE72" s="206">
        <v>0</v>
      </c>
      <c r="AF72" s="206">
        <v>0</v>
      </c>
      <c r="AG72" s="206">
        <v>45.26</v>
      </c>
      <c r="AH72" s="206">
        <v>0</v>
      </c>
      <c r="AI72" s="206">
        <v>52.34</v>
      </c>
      <c r="AJ72" s="206">
        <v>0</v>
      </c>
      <c r="AK72" s="206">
        <v>17.36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3.74</v>
      </c>
      <c r="E73" s="206">
        <v>0</v>
      </c>
      <c r="F73" s="206">
        <v>0</v>
      </c>
      <c r="G73" s="206">
        <v>9.67</v>
      </c>
      <c r="H73" s="206">
        <v>0</v>
      </c>
      <c r="I73" s="206">
        <v>41.94</v>
      </c>
      <c r="J73" s="206">
        <v>0.49</v>
      </c>
      <c r="K73" s="206">
        <v>91.5</v>
      </c>
      <c r="L73" s="206">
        <v>6.29</v>
      </c>
      <c r="M73" s="206">
        <v>2.62</v>
      </c>
      <c r="N73" s="206">
        <v>2.14</v>
      </c>
      <c r="O73" s="206">
        <v>3.02</v>
      </c>
      <c r="P73" s="206">
        <v>1.02</v>
      </c>
      <c r="Q73" s="206">
        <v>1.35</v>
      </c>
      <c r="R73" s="206">
        <v>1.3</v>
      </c>
      <c r="S73" s="206">
        <v>0.6</v>
      </c>
      <c r="T73" s="206">
        <v>0.56000000000000005</v>
      </c>
      <c r="U73" s="206">
        <v>2.16</v>
      </c>
      <c r="V73" s="206">
        <v>0.22</v>
      </c>
      <c r="W73" s="206">
        <v>0.82</v>
      </c>
      <c r="X73" s="206">
        <v>2.71</v>
      </c>
      <c r="Y73" s="206">
        <v>0</v>
      </c>
      <c r="Z73" s="206">
        <v>4.87</v>
      </c>
      <c r="AA73" s="206">
        <v>1.08</v>
      </c>
      <c r="AB73" s="206">
        <v>0</v>
      </c>
      <c r="AC73" s="206">
        <v>1.82</v>
      </c>
      <c r="AD73" s="206">
        <v>12.46</v>
      </c>
      <c r="AE73" s="206">
        <v>0</v>
      </c>
      <c r="AF73" s="206">
        <v>0</v>
      </c>
      <c r="AG73" s="206">
        <v>45.26</v>
      </c>
      <c r="AH73" s="206">
        <v>35.36</v>
      </c>
      <c r="AI73" s="206">
        <v>0</v>
      </c>
      <c r="AJ73" s="206">
        <v>0</v>
      </c>
      <c r="AK73" s="206">
        <v>17.36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3.74</v>
      </c>
      <c r="E74" s="206">
        <v>0</v>
      </c>
      <c r="F74" s="206">
        <v>0</v>
      </c>
      <c r="G74" s="206">
        <v>9.67</v>
      </c>
      <c r="H74" s="206">
        <v>0</v>
      </c>
      <c r="I74" s="206">
        <v>41.94</v>
      </c>
      <c r="J74" s="206">
        <v>0.49</v>
      </c>
      <c r="K74" s="206">
        <v>41.2</v>
      </c>
      <c r="L74" s="206">
        <v>6.29</v>
      </c>
      <c r="M74" s="206">
        <v>2.62</v>
      </c>
      <c r="N74" s="206">
        <v>2.14</v>
      </c>
      <c r="O74" s="206">
        <v>3.02</v>
      </c>
      <c r="P74" s="206">
        <v>1.02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2.16</v>
      </c>
      <c r="V74" s="206">
        <v>0.22</v>
      </c>
      <c r="W74" s="206">
        <v>0.82</v>
      </c>
      <c r="X74" s="206">
        <v>2.71</v>
      </c>
      <c r="Y74" s="206">
        <v>0</v>
      </c>
      <c r="Z74" s="206">
        <v>4.87</v>
      </c>
      <c r="AA74" s="206">
        <v>1.08</v>
      </c>
      <c r="AB74" s="206">
        <v>0</v>
      </c>
      <c r="AC74" s="206">
        <v>1.82</v>
      </c>
      <c r="AD74" s="206">
        <v>12.46</v>
      </c>
      <c r="AE74" s="206">
        <v>0</v>
      </c>
      <c r="AF74" s="206">
        <v>0</v>
      </c>
      <c r="AG74" s="206">
        <v>2.83</v>
      </c>
      <c r="AH74" s="206">
        <v>0</v>
      </c>
      <c r="AI74" s="206">
        <v>52.34</v>
      </c>
      <c r="AJ74" s="206">
        <v>0</v>
      </c>
      <c r="AK74" s="206">
        <v>23.63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3.74</v>
      </c>
      <c r="E75" s="206">
        <v>0</v>
      </c>
      <c r="F75" s="206">
        <v>0</v>
      </c>
      <c r="G75" s="206">
        <v>9.67</v>
      </c>
      <c r="H75" s="206">
        <v>0</v>
      </c>
      <c r="I75" s="206">
        <v>41.94</v>
      </c>
      <c r="J75" s="206">
        <v>0.49</v>
      </c>
      <c r="K75" s="206">
        <v>21.37</v>
      </c>
      <c r="L75" s="206">
        <v>0.54</v>
      </c>
      <c r="M75" s="206">
        <v>2.62</v>
      </c>
      <c r="N75" s="206">
        <v>2.14</v>
      </c>
      <c r="O75" s="206">
        <v>3.02</v>
      </c>
      <c r="P75" s="206">
        <v>1.02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2.16</v>
      </c>
      <c r="V75" s="206">
        <v>0.22</v>
      </c>
      <c r="W75" s="206">
        <v>0.82</v>
      </c>
      <c r="X75" s="206">
        <v>10.49</v>
      </c>
      <c r="Y75" s="206">
        <v>0</v>
      </c>
      <c r="Z75" s="206">
        <v>4.87</v>
      </c>
      <c r="AA75" s="206">
        <v>1.08</v>
      </c>
      <c r="AB75" s="206">
        <v>0</v>
      </c>
      <c r="AC75" s="206">
        <v>1.82</v>
      </c>
      <c r="AD75" s="206">
        <v>12.46</v>
      </c>
      <c r="AE75" s="206">
        <v>0</v>
      </c>
      <c r="AF75" s="206">
        <v>0</v>
      </c>
      <c r="AG75" s="206">
        <v>0</v>
      </c>
      <c r="AH75" s="206">
        <v>0</v>
      </c>
      <c r="AI75" s="206">
        <v>52.34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3.74</v>
      </c>
      <c r="E76" s="206">
        <v>0</v>
      </c>
      <c r="F76" s="206">
        <v>0</v>
      </c>
      <c r="G76" s="206">
        <v>9.67</v>
      </c>
      <c r="H76" s="206">
        <v>0</v>
      </c>
      <c r="I76" s="206">
        <v>41.94</v>
      </c>
      <c r="J76" s="206">
        <v>0.49</v>
      </c>
      <c r="K76" s="206">
        <v>21.37</v>
      </c>
      <c r="L76" s="206">
        <v>0.54</v>
      </c>
      <c r="M76" s="206">
        <v>2.62</v>
      </c>
      <c r="N76" s="206">
        <v>2.14</v>
      </c>
      <c r="O76" s="206">
        <v>3.02</v>
      </c>
      <c r="P76" s="206">
        <v>1.02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2.16</v>
      </c>
      <c r="V76" s="206">
        <v>0.22</v>
      </c>
      <c r="W76" s="206">
        <v>0.82</v>
      </c>
      <c r="X76" s="206">
        <v>19.48</v>
      </c>
      <c r="Y76" s="206">
        <v>0</v>
      </c>
      <c r="Z76" s="206">
        <v>4.87</v>
      </c>
      <c r="AA76" s="206">
        <v>1.08</v>
      </c>
      <c r="AB76" s="206">
        <v>0</v>
      </c>
      <c r="AC76" s="206">
        <v>1.82</v>
      </c>
      <c r="AD76" s="206">
        <v>12.46</v>
      </c>
      <c r="AE76" s="206">
        <v>0</v>
      </c>
      <c r="AF76" s="206">
        <v>0</v>
      </c>
      <c r="AG76" s="206">
        <v>0</v>
      </c>
      <c r="AH76" s="206">
        <v>0</v>
      </c>
      <c r="AI76" s="206">
        <v>52.34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3.74</v>
      </c>
      <c r="E77" s="206">
        <v>0</v>
      </c>
      <c r="F77" s="206">
        <v>0</v>
      </c>
      <c r="G77" s="206">
        <v>9.67</v>
      </c>
      <c r="H77" s="206">
        <v>0</v>
      </c>
      <c r="I77" s="206">
        <v>41.94</v>
      </c>
      <c r="J77" s="206">
        <v>0.49</v>
      </c>
      <c r="K77" s="206">
        <v>21.37</v>
      </c>
      <c r="L77" s="206">
        <v>0.54</v>
      </c>
      <c r="M77" s="206">
        <v>2.62</v>
      </c>
      <c r="N77" s="206">
        <v>2.14</v>
      </c>
      <c r="O77" s="206">
        <v>3.02</v>
      </c>
      <c r="P77" s="206">
        <v>1.02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2.16</v>
      </c>
      <c r="V77" s="206">
        <v>0.22</v>
      </c>
      <c r="W77" s="206">
        <v>5.7</v>
      </c>
      <c r="X77" s="206">
        <v>19.48</v>
      </c>
      <c r="Y77" s="206">
        <v>0</v>
      </c>
      <c r="Z77" s="206">
        <v>4.87</v>
      </c>
      <c r="AA77" s="206">
        <v>1.08</v>
      </c>
      <c r="AB77" s="206">
        <v>0</v>
      </c>
      <c r="AC77" s="206">
        <v>1.82</v>
      </c>
      <c r="AD77" s="206">
        <v>12.46</v>
      </c>
      <c r="AE77" s="206">
        <v>0</v>
      </c>
      <c r="AF77" s="206">
        <v>0</v>
      </c>
      <c r="AG77" s="206">
        <v>0</v>
      </c>
      <c r="AH77" s="206">
        <v>0</v>
      </c>
      <c r="AI77" s="206">
        <v>52.34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3.74</v>
      </c>
      <c r="E78" s="206">
        <v>0</v>
      </c>
      <c r="F78" s="206">
        <v>0</v>
      </c>
      <c r="G78" s="206">
        <v>9.67</v>
      </c>
      <c r="H78" s="206">
        <v>0</v>
      </c>
      <c r="I78" s="206">
        <v>41.94</v>
      </c>
      <c r="J78" s="206">
        <v>0.49</v>
      </c>
      <c r="K78" s="206">
        <v>21.37</v>
      </c>
      <c r="L78" s="206">
        <v>0.54</v>
      </c>
      <c r="M78" s="206">
        <v>2.62</v>
      </c>
      <c r="N78" s="206">
        <v>2.14</v>
      </c>
      <c r="O78" s="206">
        <v>3.02</v>
      </c>
      <c r="P78" s="206">
        <v>1.02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2.16</v>
      </c>
      <c r="V78" s="206">
        <v>0.22</v>
      </c>
      <c r="W78" s="206">
        <v>5.7</v>
      </c>
      <c r="X78" s="206">
        <v>19.48</v>
      </c>
      <c r="Y78" s="206">
        <v>0</v>
      </c>
      <c r="Z78" s="206">
        <v>4.87</v>
      </c>
      <c r="AA78" s="206">
        <v>1.08</v>
      </c>
      <c r="AB78" s="206">
        <v>0</v>
      </c>
      <c r="AC78" s="206">
        <v>2.59</v>
      </c>
      <c r="AD78" s="206">
        <v>12.46</v>
      </c>
      <c r="AE78" s="206">
        <v>0</v>
      </c>
      <c r="AF78" s="206">
        <v>0</v>
      </c>
      <c r="AG78" s="206">
        <v>0</v>
      </c>
      <c r="AH78" s="206">
        <v>0</v>
      </c>
      <c r="AI78" s="206">
        <v>52.34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3.74</v>
      </c>
      <c r="E79" s="206">
        <v>0</v>
      </c>
      <c r="F79" s="206">
        <v>0</v>
      </c>
      <c r="G79" s="206">
        <v>9.67</v>
      </c>
      <c r="H79" s="206">
        <v>0</v>
      </c>
      <c r="I79" s="206">
        <v>41.94</v>
      </c>
      <c r="J79" s="206">
        <v>0.49</v>
      </c>
      <c r="K79" s="206">
        <v>21.37</v>
      </c>
      <c r="L79" s="206">
        <v>0.54</v>
      </c>
      <c r="M79" s="206">
        <v>2.62</v>
      </c>
      <c r="N79" s="206">
        <v>2.14</v>
      </c>
      <c r="O79" s="206">
        <v>3.02</v>
      </c>
      <c r="P79" s="206">
        <v>1.02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2.16</v>
      </c>
      <c r="V79" s="206">
        <v>0.22</v>
      </c>
      <c r="W79" s="206">
        <v>0.79</v>
      </c>
      <c r="X79" s="206">
        <v>10.49</v>
      </c>
      <c r="Y79" s="206">
        <v>0</v>
      </c>
      <c r="Z79" s="206">
        <v>4.87</v>
      </c>
      <c r="AA79" s="206">
        <v>1.08</v>
      </c>
      <c r="AB79" s="206">
        <v>0</v>
      </c>
      <c r="AC79" s="206">
        <v>2.59</v>
      </c>
      <c r="AD79" s="206">
        <v>12.46</v>
      </c>
      <c r="AE79" s="206">
        <v>0</v>
      </c>
      <c r="AF79" s="206">
        <v>0</v>
      </c>
      <c r="AG79" s="206">
        <v>0</v>
      </c>
      <c r="AH79" s="206">
        <v>0</v>
      </c>
      <c r="AI79" s="206">
        <v>52.34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3.74</v>
      </c>
      <c r="E80" s="206">
        <v>0</v>
      </c>
      <c r="F80" s="206">
        <v>0</v>
      </c>
      <c r="G80" s="206">
        <v>9.67</v>
      </c>
      <c r="H80" s="206">
        <v>0</v>
      </c>
      <c r="I80" s="206">
        <v>41.94</v>
      </c>
      <c r="J80" s="206">
        <v>0.49</v>
      </c>
      <c r="K80" s="206">
        <v>21.37</v>
      </c>
      <c r="L80" s="206">
        <v>0.54</v>
      </c>
      <c r="M80" s="206">
        <v>2.62</v>
      </c>
      <c r="N80" s="206">
        <v>2.14</v>
      </c>
      <c r="O80" s="206">
        <v>3.02</v>
      </c>
      <c r="P80" s="206">
        <v>1.02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2.16</v>
      </c>
      <c r="V80" s="206">
        <v>0.22</v>
      </c>
      <c r="W80" s="206">
        <v>0.79</v>
      </c>
      <c r="X80" s="206">
        <v>10.49</v>
      </c>
      <c r="Y80" s="206">
        <v>0</v>
      </c>
      <c r="Z80" s="206">
        <v>4.87</v>
      </c>
      <c r="AA80" s="206">
        <v>1.08</v>
      </c>
      <c r="AB80" s="206">
        <v>0</v>
      </c>
      <c r="AC80" s="206">
        <v>2.59</v>
      </c>
      <c r="AD80" s="206">
        <v>12.46</v>
      </c>
      <c r="AE80" s="206">
        <v>0</v>
      </c>
      <c r="AF80" s="206">
        <v>0</v>
      </c>
      <c r="AG80" s="206">
        <v>0</v>
      </c>
      <c r="AH80" s="206">
        <v>0</v>
      </c>
      <c r="AI80" s="206">
        <v>52.34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3.74</v>
      </c>
      <c r="E81" s="206">
        <v>0</v>
      </c>
      <c r="F81" s="206">
        <v>0</v>
      </c>
      <c r="G81" s="206">
        <v>9.67</v>
      </c>
      <c r="H81" s="206">
        <v>0</v>
      </c>
      <c r="I81" s="206">
        <v>41.94</v>
      </c>
      <c r="J81" s="206">
        <v>0.49</v>
      </c>
      <c r="K81" s="206">
        <v>21.37</v>
      </c>
      <c r="L81" s="206">
        <v>6.29</v>
      </c>
      <c r="M81" s="206">
        <v>2.62</v>
      </c>
      <c r="N81" s="206">
        <v>2.14</v>
      </c>
      <c r="O81" s="206">
        <v>3.02</v>
      </c>
      <c r="P81" s="206">
        <v>1.02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2.16</v>
      </c>
      <c r="V81" s="206">
        <v>0.22</v>
      </c>
      <c r="W81" s="206">
        <v>0.79</v>
      </c>
      <c r="X81" s="206">
        <v>10.49</v>
      </c>
      <c r="Y81" s="206">
        <v>0</v>
      </c>
      <c r="Z81" s="206">
        <v>4.87</v>
      </c>
      <c r="AA81" s="206">
        <v>1.08</v>
      </c>
      <c r="AB81" s="206">
        <v>0</v>
      </c>
      <c r="AC81" s="206">
        <v>2.59</v>
      </c>
      <c r="AD81" s="206">
        <v>12.46</v>
      </c>
      <c r="AE81" s="206">
        <v>0</v>
      </c>
      <c r="AF81" s="206">
        <v>0</v>
      </c>
      <c r="AG81" s="206">
        <v>0</v>
      </c>
      <c r="AH81" s="206">
        <v>0</v>
      </c>
      <c r="AI81" s="206">
        <v>52.34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3.74</v>
      </c>
      <c r="E82" s="206">
        <v>0</v>
      </c>
      <c r="F82" s="206">
        <v>0</v>
      </c>
      <c r="G82" s="206">
        <v>9.67</v>
      </c>
      <c r="H82" s="206">
        <v>0</v>
      </c>
      <c r="I82" s="206">
        <v>41.94</v>
      </c>
      <c r="J82" s="206">
        <v>0.49</v>
      </c>
      <c r="K82" s="206">
        <v>21.37</v>
      </c>
      <c r="L82" s="206">
        <v>6.29</v>
      </c>
      <c r="M82" s="206">
        <v>2.62</v>
      </c>
      <c r="N82" s="206">
        <v>2.14</v>
      </c>
      <c r="O82" s="206">
        <v>3.02</v>
      </c>
      <c r="P82" s="206">
        <v>1.02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2.16</v>
      </c>
      <c r="V82" s="206">
        <v>0.22</v>
      </c>
      <c r="W82" s="206">
        <v>0.79</v>
      </c>
      <c r="X82" s="206">
        <v>10.49</v>
      </c>
      <c r="Y82" s="206">
        <v>0</v>
      </c>
      <c r="Z82" s="206">
        <v>4.87</v>
      </c>
      <c r="AA82" s="206">
        <v>1.08</v>
      </c>
      <c r="AB82" s="206">
        <v>0</v>
      </c>
      <c r="AC82" s="206">
        <v>2.59</v>
      </c>
      <c r="AD82" s="206">
        <v>12.46</v>
      </c>
      <c r="AE82" s="206">
        <v>0</v>
      </c>
      <c r="AF82" s="206">
        <v>0</v>
      </c>
      <c r="AG82" s="206">
        <v>0</v>
      </c>
      <c r="AH82" s="206">
        <v>0</v>
      </c>
      <c r="AI82" s="206">
        <v>52.34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3.74</v>
      </c>
      <c r="E83" s="206">
        <v>0</v>
      </c>
      <c r="F83" s="206">
        <v>0</v>
      </c>
      <c r="G83" s="206">
        <v>9.67</v>
      </c>
      <c r="H83" s="206">
        <v>0</v>
      </c>
      <c r="I83" s="206">
        <v>42.43</v>
      </c>
      <c r="J83" s="206">
        <v>0.49</v>
      </c>
      <c r="K83" s="206">
        <v>72.400000000000006</v>
      </c>
      <c r="L83" s="206">
        <v>6.29</v>
      </c>
      <c r="M83" s="206">
        <v>2.62</v>
      </c>
      <c r="N83" s="206">
        <v>2.14</v>
      </c>
      <c r="O83" s="206">
        <v>3.02</v>
      </c>
      <c r="P83" s="206">
        <v>1.02</v>
      </c>
      <c r="Q83" s="206">
        <v>0.4</v>
      </c>
      <c r="R83" s="206">
        <v>0.53</v>
      </c>
      <c r="S83" s="206">
        <v>0</v>
      </c>
      <c r="T83" s="206">
        <v>0.56000000000000005</v>
      </c>
      <c r="U83" s="206">
        <v>2.16</v>
      </c>
      <c r="V83" s="206">
        <v>0.22</v>
      </c>
      <c r="W83" s="206">
        <v>0.79</v>
      </c>
      <c r="X83" s="206">
        <v>2.71</v>
      </c>
      <c r="Y83" s="206">
        <v>0</v>
      </c>
      <c r="Z83" s="206">
        <v>4.87</v>
      </c>
      <c r="AA83" s="206">
        <v>1.08</v>
      </c>
      <c r="AB83" s="206">
        <v>0</v>
      </c>
      <c r="AC83" s="206">
        <v>2.59</v>
      </c>
      <c r="AD83" s="206">
        <v>12.46</v>
      </c>
      <c r="AE83" s="206">
        <v>0</v>
      </c>
      <c r="AF83" s="206">
        <v>0</v>
      </c>
      <c r="AG83" s="206">
        <v>0</v>
      </c>
      <c r="AH83" s="206">
        <v>0</v>
      </c>
      <c r="AI83" s="206">
        <v>52.34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3.74</v>
      </c>
      <c r="E84" s="206">
        <v>0</v>
      </c>
      <c r="F84" s="206">
        <v>0</v>
      </c>
      <c r="G84" s="206">
        <v>9.67</v>
      </c>
      <c r="H84" s="206">
        <v>0</v>
      </c>
      <c r="I84" s="206">
        <v>42.43</v>
      </c>
      <c r="J84" s="206">
        <v>0.49</v>
      </c>
      <c r="K84" s="206">
        <v>91.77</v>
      </c>
      <c r="L84" s="206">
        <v>6.29</v>
      </c>
      <c r="M84" s="206">
        <v>2.62</v>
      </c>
      <c r="N84" s="206">
        <v>2.14</v>
      </c>
      <c r="O84" s="206">
        <v>3.02</v>
      </c>
      <c r="P84" s="206">
        <v>1.02</v>
      </c>
      <c r="Q84" s="206">
        <v>0.4</v>
      </c>
      <c r="R84" s="206">
        <v>0.77</v>
      </c>
      <c r="S84" s="206">
        <v>0.48</v>
      </c>
      <c r="T84" s="206">
        <v>0.56000000000000005</v>
      </c>
      <c r="U84" s="206">
        <v>2.16</v>
      </c>
      <c r="V84" s="206">
        <v>0.22</v>
      </c>
      <c r="W84" s="206">
        <v>0.79</v>
      </c>
      <c r="X84" s="206">
        <v>2.71</v>
      </c>
      <c r="Y84" s="206">
        <v>0</v>
      </c>
      <c r="Z84" s="206">
        <v>4.87</v>
      </c>
      <c r="AA84" s="206">
        <v>1.08</v>
      </c>
      <c r="AB84" s="206">
        <v>0</v>
      </c>
      <c r="AC84" s="206">
        <v>2.59</v>
      </c>
      <c r="AD84" s="206">
        <v>12.46</v>
      </c>
      <c r="AE84" s="206">
        <v>0</v>
      </c>
      <c r="AF84" s="206">
        <v>0</v>
      </c>
      <c r="AG84" s="206">
        <v>0</v>
      </c>
      <c r="AH84" s="206">
        <v>0</v>
      </c>
      <c r="AI84" s="206">
        <v>52.34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3.74</v>
      </c>
      <c r="E85" s="206">
        <v>0</v>
      </c>
      <c r="F85" s="206">
        <v>0</v>
      </c>
      <c r="G85" s="206">
        <v>9.67</v>
      </c>
      <c r="H85" s="206">
        <v>0</v>
      </c>
      <c r="I85" s="206">
        <v>42.43</v>
      </c>
      <c r="J85" s="206">
        <v>0.49</v>
      </c>
      <c r="K85" s="206">
        <v>89.78</v>
      </c>
      <c r="L85" s="206">
        <v>6.29</v>
      </c>
      <c r="M85" s="206">
        <v>2.62</v>
      </c>
      <c r="N85" s="206">
        <v>2.14</v>
      </c>
      <c r="O85" s="206">
        <v>3.02</v>
      </c>
      <c r="P85" s="206">
        <v>1.02</v>
      </c>
      <c r="Q85" s="206">
        <v>0.4</v>
      </c>
      <c r="R85" s="206">
        <v>0.77</v>
      </c>
      <c r="S85" s="206">
        <v>0.48</v>
      </c>
      <c r="T85" s="206">
        <v>0.56000000000000005</v>
      </c>
      <c r="U85" s="206">
        <v>2.16</v>
      </c>
      <c r="V85" s="206">
        <v>0.22</v>
      </c>
      <c r="W85" s="206">
        <v>5.16</v>
      </c>
      <c r="X85" s="206">
        <v>2.71</v>
      </c>
      <c r="Y85" s="206">
        <v>0</v>
      </c>
      <c r="Z85" s="206">
        <v>4.87</v>
      </c>
      <c r="AA85" s="206">
        <v>1.08</v>
      </c>
      <c r="AB85" s="206">
        <v>0</v>
      </c>
      <c r="AC85" s="206">
        <v>2.59</v>
      </c>
      <c r="AD85" s="206">
        <v>12.46</v>
      </c>
      <c r="AE85" s="206">
        <v>0</v>
      </c>
      <c r="AF85" s="206">
        <v>0</v>
      </c>
      <c r="AG85" s="206">
        <v>0</v>
      </c>
      <c r="AH85" s="206">
        <v>0</v>
      </c>
      <c r="AI85" s="206">
        <v>52.34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3.74</v>
      </c>
      <c r="E86" s="206">
        <v>0</v>
      </c>
      <c r="F86" s="206">
        <v>0</v>
      </c>
      <c r="G86" s="206">
        <v>9.67</v>
      </c>
      <c r="H86" s="206">
        <v>0</v>
      </c>
      <c r="I86" s="206">
        <v>42.43</v>
      </c>
      <c r="J86" s="206">
        <v>0.49</v>
      </c>
      <c r="K86" s="206">
        <v>94.35</v>
      </c>
      <c r="L86" s="206">
        <v>6.29</v>
      </c>
      <c r="M86" s="206">
        <v>2.62</v>
      </c>
      <c r="N86" s="206">
        <v>2.14</v>
      </c>
      <c r="O86" s="206">
        <v>3.02</v>
      </c>
      <c r="P86" s="206">
        <v>1.02</v>
      </c>
      <c r="Q86" s="206">
        <v>0.4</v>
      </c>
      <c r="R86" s="206">
        <v>0.77</v>
      </c>
      <c r="S86" s="206">
        <v>0.48</v>
      </c>
      <c r="T86" s="206">
        <v>0.56000000000000005</v>
      </c>
      <c r="U86" s="206">
        <v>2.16</v>
      </c>
      <c r="V86" s="206">
        <v>0.22</v>
      </c>
      <c r="W86" s="206">
        <v>5.16</v>
      </c>
      <c r="X86" s="206">
        <v>2.71</v>
      </c>
      <c r="Y86" s="206">
        <v>0</v>
      </c>
      <c r="Z86" s="206">
        <v>4.87</v>
      </c>
      <c r="AA86" s="206">
        <v>1.08</v>
      </c>
      <c r="AB86" s="206">
        <v>0</v>
      </c>
      <c r="AC86" s="206">
        <v>2.59</v>
      </c>
      <c r="AD86" s="206">
        <v>12.46</v>
      </c>
      <c r="AE86" s="206">
        <v>0</v>
      </c>
      <c r="AF86" s="206">
        <v>0</v>
      </c>
      <c r="AG86" s="206">
        <v>0</v>
      </c>
      <c r="AH86" s="206">
        <v>0</v>
      </c>
      <c r="AI86" s="206">
        <v>52.34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3.74</v>
      </c>
      <c r="E87" s="206">
        <v>0</v>
      </c>
      <c r="F87" s="206">
        <v>0</v>
      </c>
      <c r="G87" s="206">
        <v>9.67</v>
      </c>
      <c r="H87" s="206">
        <v>0</v>
      </c>
      <c r="I87" s="206">
        <v>42.43</v>
      </c>
      <c r="J87" s="206">
        <v>0.49</v>
      </c>
      <c r="K87" s="206">
        <v>106.29</v>
      </c>
      <c r="L87" s="206">
        <v>6.29</v>
      </c>
      <c r="M87" s="206">
        <v>2.62</v>
      </c>
      <c r="N87" s="206">
        <v>2.14</v>
      </c>
      <c r="O87" s="206">
        <v>3.02</v>
      </c>
      <c r="P87" s="206">
        <v>1.02</v>
      </c>
      <c r="Q87" s="206">
        <v>0.4</v>
      </c>
      <c r="R87" s="206">
        <v>0.77</v>
      </c>
      <c r="S87" s="206">
        <v>0.48</v>
      </c>
      <c r="T87" s="206">
        <v>0.56000000000000005</v>
      </c>
      <c r="U87" s="206">
        <v>2.16</v>
      </c>
      <c r="V87" s="206">
        <v>0.22</v>
      </c>
      <c r="W87" s="206">
        <v>4.6500000000000004</v>
      </c>
      <c r="X87" s="206">
        <v>2.71</v>
      </c>
      <c r="Y87" s="206">
        <v>0</v>
      </c>
      <c r="Z87" s="206">
        <v>4.87</v>
      </c>
      <c r="AA87" s="206">
        <v>1.08</v>
      </c>
      <c r="AB87" s="206">
        <v>0</v>
      </c>
      <c r="AC87" s="206">
        <v>2.59</v>
      </c>
      <c r="AD87" s="206">
        <v>12.46</v>
      </c>
      <c r="AE87" s="206">
        <v>0</v>
      </c>
      <c r="AF87" s="206">
        <v>0</v>
      </c>
      <c r="AG87" s="206">
        <v>0</v>
      </c>
      <c r="AH87" s="206">
        <v>0</v>
      </c>
      <c r="AI87" s="206">
        <v>52.34</v>
      </c>
      <c r="AJ87" s="206">
        <v>0</v>
      </c>
      <c r="AK87" s="206">
        <v>17.36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3.74</v>
      </c>
      <c r="E88" s="206">
        <v>0</v>
      </c>
      <c r="F88" s="206">
        <v>0</v>
      </c>
      <c r="G88" s="206">
        <v>9.67</v>
      </c>
      <c r="H88" s="206">
        <v>0</v>
      </c>
      <c r="I88" s="206">
        <v>42.43</v>
      </c>
      <c r="J88" s="206">
        <v>0.49</v>
      </c>
      <c r="K88" s="206">
        <v>111.8</v>
      </c>
      <c r="L88" s="206">
        <v>6.29</v>
      </c>
      <c r="M88" s="206">
        <v>2.62</v>
      </c>
      <c r="N88" s="206">
        <v>2.14</v>
      </c>
      <c r="O88" s="206">
        <v>3.02</v>
      </c>
      <c r="P88" s="206">
        <v>1.02</v>
      </c>
      <c r="Q88" s="206">
        <v>0.4</v>
      </c>
      <c r="R88" s="206">
        <v>0.77</v>
      </c>
      <c r="S88" s="206">
        <v>0.48</v>
      </c>
      <c r="T88" s="206">
        <v>0.56000000000000005</v>
      </c>
      <c r="U88" s="206">
        <v>2.16</v>
      </c>
      <c r="V88" s="206">
        <v>0.22</v>
      </c>
      <c r="W88" s="206">
        <v>4.6500000000000004</v>
      </c>
      <c r="X88" s="206">
        <v>2.71</v>
      </c>
      <c r="Y88" s="206">
        <v>0</v>
      </c>
      <c r="Z88" s="206">
        <v>4.87</v>
      </c>
      <c r="AA88" s="206">
        <v>1.08</v>
      </c>
      <c r="AB88" s="206">
        <v>0</v>
      </c>
      <c r="AC88" s="206">
        <v>2.59</v>
      </c>
      <c r="AD88" s="206">
        <v>12.46</v>
      </c>
      <c r="AE88" s="206">
        <v>0</v>
      </c>
      <c r="AF88" s="206">
        <v>0</v>
      </c>
      <c r="AG88" s="206">
        <v>0</v>
      </c>
      <c r="AH88" s="206">
        <v>0</v>
      </c>
      <c r="AI88" s="206">
        <v>52.34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3.74</v>
      </c>
      <c r="E89" s="206">
        <v>0</v>
      </c>
      <c r="F89" s="206">
        <v>0</v>
      </c>
      <c r="G89" s="206">
        <v>9.67</v>
      </c>
      <c r="H89" s="206">
        <v>0</v>
      </c>
      <c r="I89" s="206">
        <v>42.43</v>
      </c>
      <c r="J89" s="206">
        <v>0.49</v>
      </c>
      <c r="K89" s="206">
        <v>108.13</v>
      </c>
      <c r="L89" s="206">
        <v>6.29</v>
      </c>
      <c r="M89" s="206">
        <v>2.62</v>
      </c>
      <c r="N89" s="206">
        <v>2.14</v>
      </c>
      <c r="O89" s="206">
        <v>3.02</v>
      </c>
      <c r="P89" s="206">
        <v>1.02</v>
      </c>
      <c r="Q89" s="206">
        <v>0.4</v>
      </c>
      <c r="R89" s="206">
        <v>0.77</v>
      </c>
      <c r="S89" s="206">
        <v>0.48</v>
      </c>
      <c r="T89" s="206">
        <v>0.56000000000000005</v>
      </c>
      <c r="U89" s="206">
        <v>2.16</v>
      </c>
      <c r="V89" s="206">
        <v>0.22</v>
      </c>
      <c r="W89" s="206">
        <v>4.1399999999999997</v>
      </c>
      <c r="X89" s="206">
        <v>2.71</v>
      </c>
      <c r="Y89" s="206">
        <v>0</v>
      </c>
      <c r="Z89" s="206">
        <v>4.87</v>
      </c>
      <c r="AA89" s="206">
        <v>1.08</v>
      </c>
      <c r="AB89" s="206">
        <v>0</v>
      </c>
      <c r="AC89" s="206">
        <v>1.82</v>
      </c>
      <c r="AD89" s="206">
        <v>12.46</v>
      </c>
      <c r="AE89" s="206">
        <v>0</v>
      </c>
      <c r="AF89" s="206">
        <v>0</v>
      </c>
      <c r="AG89" s="206">
        <v>0</v>
      </c>
      <c r="AH89" s="206">
        <v>0</v>
      </c>
      <c r="AI89" s="206">
        <v>52.34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3.74</v>
      </c>
      <c r="E90" s="206">
        <v>0</v>
      </c>
      <c r="F90" s="206">
        <v>0</v>
      </c>
      <c r="G90" s="206">
        <v>9.67</v>
      </c>
      <c r="H90" s="206">
        <v>0</v>
      </c>
      <c r="I90" s="206">
        <v>42.43</v>
      </c>
      <c r="J90" s="206">
        <v>0.49</v>
      </c>
      <c r="K90" s="206">
        <v>115.47</v>
      </c>
      <c r="L90" s="206">
        <v>6.29</v>
      </c>
      <c r="M90" s="206">
        <v>2.62</v>
      </c>
      <c r="N90" s="206">
        <v>2.14</v>
      </c>
      <c r="O90" s="206">
        <v>3.02</v>
      </c>
      <c r="P90" s="206">
        <v>1.02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2.16</v>
      </c>
      <c r="V90" s="206">
        <v>0.22</v>
      </c>
      <c r="W90" s="206">
        <v>4.1399999999999997</v>
      </c>
      <c r="X90" s="206">
        <v>2.71</v>
      </c>
      <c r="Y90" s="206">
        <v>0</v>
      </c>
      <c r="Z90" s="206">
        <v>4.87</v>
      </c>
      <c r="AA90" s="206">
        <v>1.08</v>
      </c>
      <c r="AB90" s="206">
        <v>0</v>
      </c>
      <c r="AC90" s="206">
        <v>1.82</v>
      </c>
      <c r="AD90" s="206">
        <v>12.46</v>
      </c>
      <c r="AE90" s="206">
        <v>0</v>
      </c>
      <c r="AF90" s="206">
        <v>0</v>
      </c>
      <c r="AG90" s="206">
        <v>0</v>
      </c>
      <c r="AH90" s="206">
        <v>0</v>
      </c>
      <c r="AI90" s="206">
        <v>52.34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3.74</v>
      </c>
      <c r="E91" s="206">
        <v>0</v>
      </c>
      <c r="F91" s="206">
        <v>0</v>
      </c>
      <c r="G91" s="206">
        <v>9.67</v>
      </c>
      <c r="H91" s="206">
        <v>0</v>
      </c>
      <c r="I91" s="206">
        <v>42.43</v>
      </c>
      <c r="J91" s="206">
        <v>0.49</v>
      </c>
      <c r="K91" s="206">
        <v>114.34</v>
      </c>
      <c r="L91" s="206">
        <v>3.15</v>
      </c>
      <c r="M91" s="206">
        <v>2.62</v>
      </c>
      <c r="N91" s="206">
        <v>2.14</v>
      </c>
      <c r="O91" s="206">
        <v>3.02</v>
      </c>
      <c r="P91" s="206">
        <v>1.02</v>
      </c>
      <c r="Q91" s="206">
        <v>0.39</v>
      </c>
      <c r="R91" s="206">
        <v>0</v>
      </c>
      <c r="S91" s="206">
        <v>0.48</v>
      </c>
      <c r="T91" s="206">
        <v>0.56000000000000005</v>
      </c>
      <c r="U91" s="206">
        <v>2.16</v>
      </c>
      <c r="V91" s="206">
        <v>0.22</v>
      </c>
      <c r="W91" s="206">
        <v>0.79</v>
      </c>
      <c r="X91" s="206">
        <v>2.7</v>
      </c>
      <c r="Y91" s="206">
        <v>0</v>
      </c>
      <c r="Z91" s="206">
        <v>3.64</v>
      </c>
      <c r="AA91" s="206">
        <v>0.83</v>
      </c>
      <c r="AB91" s="206">
        <v>0</v>
      </c>
      <c r="AC91" s="206">
        <v>1.82</v>
      </c>
      <c r="AD91" s="206">
        <v>12.46</v>
      </c>
      <c r="AE91" s="206">
        <v>0</v>
      </c>
      <c r="AF91" s="206">
        <v>0</v>
      </c>
      <c r="AG91" s="206">
        <v>0</v>
      </c>
      <c r="AH91" s="206">
        <v>0</v>
      </c>
      <c r="AI91" s="206">
        <v>52.34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3.74</v>
      </c>
      <c r="E92" s="206">
        <v>0</v>
      </c>
      <c r="F92" s="206">
        <v>0</v>
      </c>
      <c r="G92" s="206">
        <v>9.67</v>
      </c>
      <c r="H92" s="206">
        <v>0</v>
      </c>
      <c r="I92" s="206">
        <v>42.43</v>
      </c>
      <c r="J92" s="206">
        <v>0.49</v>
      </c>
      <c r="K92" s="206">
        <v>163.66999999999999</v>
      </c>
      <c r="L92" s="206">
        <v>3.15</v>
      </c>
      <c r="M92" s="206">
        <v>2.62</v>
      </c>
      <c r="N92" s="206">
        <v>2.14</v>
      </c>
      <c r="O92" s="206">
        <v>3.02</v>
      </c>
      <c r="P92" s="206">
        <v>1.02</v>
      </c>
      <c r="Q92" s="206">
        <v>0.39</v>
      </c>
      <c r="R92" s="206">
        <v>0.63</v>
      </c>
      <c r="S92" s="206">
        <v>0.48</v>
      </c>
      <c r="T92" s="206">
        <v>0.56000000000000005</v>
      </c>
      <c r="U92" s="206">
        <v>2.16</v>
      </c>
      <c r="V92" s="206">
        <v>0.22</v>
      </c>
      <c r="W92" s="206">
        <v>0.79</v>
      </c>
      <c r="X92" s="206">
        <v>2.7</v>
      </c>
      <c r="Y92" s="206">
        <v>0</v>
      </c>
      <c r="Z92" s="206">
        <v>3.64</v>
      </c>
      <c r="AA92" s="206">
        <v>0.83</v>
      </c>
      <c r="AB92" s="206">
        <v>0</v>
      </c>
      <c r="AC92" s="206">
        <v>1.82</v>
      </c>
      <c r="AD92" s="206">
        <v>12.46</v>
      </c>
      <c r="AE92" s="206">
        <v>0</v>
      </c>
      <c r="AF92" s="206">
        <v>0</v>
      </c>
      <c r="AG92" s="206">
        <v>0</v>
      </c>
      <c r="AH92" s="206">
        <v>0</v>
      </c>
      <c r="AI92" s="206">
        <v>52.34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3.74</v>
      </c>
      <c r="E93" s="206">
        <v>0</v>
      </c>
      <c r="F93" s="206">
        <v>0</v>
      </c>
      <c r="G93" s="206">
        <v>9.67</v>
      </c>
      <c r="H93" s="206">
        <v>0</v>
      </c>
      <c r="I93" s="206">
        <v>42.43</v>
      </c>
      <c r="J93" s="206">
        <v>0.49</v>
      </c>
      <c r="K93" s="206">
        <v>210.97</v>
      </c>
      <c r="L93" s="206">
        <v>0.19</v>
      </c>
      <c r="M93" s="206">
        <v>2.62</v>
      </c>
      <c r="N93" s="206">
        <v>2.14</v>
      </c>
      <c r="O93" s="206">
        <v>3.02</v>
      </c>
      <c r="P93" s="206">
        <v>1.02</v>
      </c>
      <c r="Q93" s="206">
        <v>0.4</v>
      </c>
      <c r="R93" s="206">
        <v>0.63</v>
      </c>
      <c r="S93" s="206">
        <v>0.48</v>
      </c>
      <c r="T93" s="206">
        <v>0.56000000000000005</v>
      </c>
      <c r="U93" s="206">
        <v>2.16</v>
      </c>
      <c r="V93" s="206">
        <v>0.22</v>
      </c>
      <c r="W93" s="206">
        <v>0.79</v>
      </c>
      <c r="X93" s="206">
        <v>2.7</v>
      </c>
      <c r="Y93" s="206">
        <v>0</v>
      </c>
      <c r="Z93" s="206">
        <v>4.87</v>
      </c>
      <c r="AA93" s="206">
        <v>0</v>
      </c>
      <c r="AB93" s="206">
        <v>0</v>
      </c>
      <c r="AC93" s="206">
        <v>1.82</v>
      </c>
      <c r="AD93" s="206">
        <v>12.46</v>
      </c>
      <c r="AE93" s="206">
        <v>0</v>
      </c>
      <c r="AF93" s="206">
        <v>0</v>
      </c>
      <c r="AG93" s="206">
        <v>0</v>
      </c>
      <c r="AH93" s="206">
        <v>0</v>
      </c>
      <c r="AI93" s="206">
        <v>52.34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3.74</v>
      </c>
      <c r="E94" s="206">
        <v>0</v>
      </c>
      <c r="F94" s="206">
        <v>0</v>
      </c>
      <c r="G94" s="206">
        <v>9.67</v>
      </c>
      <c r="H94" s="206">
        <v>0</v>
      </c>
      <c r="I94" s="206">
        <v>42.43</v>
      </c>
      <c r="J94" s="206">
        <v>0.49</v>
      </c>
      <c r="K94" s="206">
        <v>240.23</v>
      </c>
      <c r="L94" s="206">
        <v>0.17</v>
      </c>
      <c r="M94" s="206">
        <v>2.62</v>
      </c>
      <c r="N94" s="206">
        <v>2.14</v>
      </c>
      <c r="O94" s="206">
        <v>3.02</v>
      </c>
      <c r="P94" s="206">
        <v>1.02</v>
      </c>
      <c r="Q94" s="206">
        <v>0.4</v>
      </c>
      <c r="R94" s="206">
        <v>0.63</v>
      </c>
      <c r="S94" s="206">
        <v>0.48</v>
      </c>
      <c r="T94" s="206">
        <v>0.56000000000000005</v>
      </c>
      <c r="U94" s="206">
        <v>2.16</v>
      </c>
      <c r="V94" s="206">
        <v>0.22</v>
      </c>
      <c r="W94" s="206">
        <v>0.79</v>
      </c>
      <c r="X94" s="206">
        <v>2.7</v>
      </c>
      <c r="Y94" s="206">
        <v>0</v>
      </c>
      <c r="Z94" s="206">
        <v>4.87</v>
      </c>
      <c r="AA94" s="206">
        <v>0</v>
      </c>
      <c r="AB94" s="206">
        <v>0</v>
      </c>
      <c r="AC94" s="206">
        <v>1.82</v>
      </c>
      <c r="AD94" s="206">
        <v>12.46</v>
      </c>
      <c r="AE94" s="206">
        <v>0</v>
      </c>
      <c r="AF94" s="206">
        <v>0</v>
      </c>
      <c r="AG94" s="206">
        <v>0</v>
      </c>
      <c r="AH94" s="206">
        <v>0</v>
      </c>
      <c r="AI94" s="206">
        <v>52.34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3.74</v>
      </c>
      <c r="E95" s="206">
        <v>0</v>
      </c>
      <c r="F95" s="206">
        <v>0</v>
      </c>
      <c r="G95" s="206">
        <v>9.67</v>
      </c>
      <c r="H95" s="206">
        <v>0</v>
      </c>
      <c r="I95" s="206">
        <v>42.43</v>
      </c>
      <c r="J95" s="206">
        <v>0.49</v>
      </c>
      <c r="K95" s="206">
        <v>244.76</v>
      </c>
      <c r="L95" s="206">
        <v>0.52</v>
      </c>
      <c r="M95" s="206">
        <v>2.62</v>
      </c>
      <c r="N95" s="206">
        <v>2.14</v>
      </c>
      <c r="O95" s="206">
        <v>3.02</v>
      </c>
      <c r="P95" s="206">
        <v>1.02</v>
      </c>
      <c r="Q95" s="206">
        <v>6.47</v>
      </c>
      <c r="R95" s="206">
        <v>12.75</v>
      </c>
      <c r="S95" s="206">
        <v>7.56</v>
      </c>
      <c r="T95" s="206">
        <v>0.56000000000000005</v>
      </c>
      <c r="U95" s="206">
        <v>2.16</v>
      </c>
      <c r="V95" s="206">
        <v>5.12</v>
      </c>
      <c r="W95" s="206">
        <v>14.17</v>
      </c>
      <c r="X95" s="206">
        <v>2.7</v>
      </c>
      <c r="Y95" s="206">
        <v>0</v>
      </c>
      <c r="Z95" s="206">
        <v>4.87</v>
      </c>
      <c r="AA95" s="206">
        <v>0</v>
      </c>
      <c r="AB95" s="206">
        <v>0</v>
      </c>
      <c r="AC95" s="206">
        <v>1.82</v>
      </c>
      <c r="AD95" s="206">
        <v>12.46</v>
      </c>
      <c r="AE95" s="206">
        <v>0</v>
      </c>
      <c r="AF95" s="206">
        <v>0</v>
      </c>
      <c r="AG95" s="206">
        <v>0</v>
      </c>
      <c r="AH95" s="206">
        <v>0</v>
      </c>
      <c r="AI95" s="206">
        <v>52.34</v>
      </c>
      <c r="AJ95" s="206">
        <v>0</v>
      </c>
      <c r="AK95" s="206">
        <v>17.36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3.74</v>
      </c>
      <c r="E96" s="206">
        <v>0</v>
      </c>
      <c r="F96" s="206">
        <v>0</v>
      </c>
      <c r="G96" s="206">
        <v>9.67</v>
      </c>
      <c r="H96" s="206">
        <v>0</v>
      </c>
      <c r="I96" s="206">
        <v>42.43</v>
      </c>
      <c r="J96" s="206">
        <v>0.49</v>
      </c>
      <c r="K96" s="206">
        <v>244.79</v>
      </c>
      <c r="L96" s="206">
        <v>1.22</v>
      </c>
      <c r="M96" s="206">
        <v>2.62</v>
      </c>
      <c r="N96" s="206">
        <v>2.14</v>
      </c>
      <c r="O96" s="206">
        <v>3.02</v>
      </c>
      <c r="P96" s="206">
        <v>1.02</v>
      </c>
      <c r="Q96" s="206">
        <v>6.47</v>
      </c>
      <c r="R96" s="206">
        <v>12.75</v>
      </c>
      <c r="S96" s="206">
        <v>7.56</v>
      </c>
      <c r="T96" s="206">
        <v>0.56000000000000005</v>
      </c>
      <c r="U96" s="206">
        <v>2.16</v>
      </c>
      <c r="V96" s="206">
        <v>5.12</v>
      </c>
      <c r="W96" s="206">
        <v>14.17</v>
      </c>
      <c r="X96" s="206">
        <v>50.42</v>
      </c>
      <c r="Y96" s="206">
        <v>0</v>
      </c>
      <c r="Z96" s="206">
        <v>25.51</v>
      </c>
      <c r="AA96" s="206">
        <v>1.59</v>
      </c>
      <c r="AB96" s="206">
        <v>0</v>
      </c>
      <c r="AC96" s="206">
        <v>1.82</v>
      </c>
      <c r="AD96" s="206">
        <v>12.46</v>
      </c>
      <c r="AE96" s="206">
        <v>0</v>
      </c>
      <c r="AF96" s="206">
        <v>0</v>
      </c>
      <c r="AG96" s="206">
        <v>0</v>
      </c>
      <c r="AH96" s="206">
        <v>0</v>
      </c>
      <c r="AI96" s="206">
        <v>52.34</v>
      </c>
      <c r="AJ96" s="206">
        <v>0</v>
      </c>
      <c r="AK96" s="206">
        <v>17.36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3.74</v>
      </c>
      <c r="E97" s="206">
        <v>0</v>
      </c>
      <c r="F97" s="206">
        <v>0</v>
      </c>
      <c r="G97" s="206">
        <v>9.67</v>
      </c>
      <c r="H97" s="206">
        <v>0</v>
      </c>
      <c r="I97" s="206">
        <v>42.43</v>
      </c>
      <c r="J97" s="206">
        <v>0.49</v>
      </c>
      <c r="K97" s="206">
        <v>244.76</v>
      </c>
      <c r="L97" s="206">
        <v>1.9</v>
      </c>
      <c r="M97" s="206">
        <v>2.62</v>
      </c>
      <c r="N97" s="206">
        <v>2.14</v>
      </c>
      <c r="O97" s="206">
        <v>3.02</v>
      </c>
      <c r="P97" s="206">
        <v>1.02</v>
      </c>
      <c r="Q97" s="206">
        <v>6.47</v>
      </c>
      <c r="R97" s="206">
        <v>12.75</v>
      </c>
      <c r="S97" s="206">
        <v>7.56</v>
      </c>
      <c r="T97" s="206">
        <v>0.56000000000000005</v>
      </c>
      <c r="U97" s="206">
        <v>2.16</v>
      </c>
      <c r="V97" s="206">
        <v>5.12</v>
      </c>
      <c r="W97" s="206">
        <v>14.17</v>
      </c>
      <c r="X97" s="206">
        <v>50.42</v>
      </c>
      <c r="Y97" s="206">
        <v>0</v>
      </c>
      <c r="Z97" s="206">
        <v>63.84</v>
      </c>
      <c r="AA97" s="206">
        <v>1.59</v>
      </c>
      <c r="AB97" s="206">
        <v>0</v>
      </c>
      <c r="AC97" s="206">
        <v>1.82</v>
      </c>
      <c r="AD97" s="206">
        <v>12.46</v>
      </c>
      <c r="AE97" s="206">
        <v>0</v>
      </c>
      <c r="AF97" s="206">
        <v>0</v>
      </c>
      <c r="AG97" s="206">
        <v>0</v>
      </c>
      <c r="AH97" s="206">
        <v>0</v>
      </c>
      <c r="AI97" s="206">
        <v>52.34</v>
      </c>
      <c r="AJ97" s="206">
        <v>0</v>
      </c>
      <c r="AK97" s="206">
        <v>17.36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3.74</v>
      </c>
      <c r="E98" s="206">
        <v>0</v>
      </c>
      <c r="F98" s="206">
        <v>0</v>
      </c>
      <c r="G98" s="206">
        <v>9.67</v>
      </c>
      <c r="H98" s="206">
        <v>0</v>
      </c>
      <c r="I98" s="206">
        <v>42.43</v>
      </c>
      <c r="J98" s="206">
        <v>0.49</v>
      </c>
      <c r="K98" s="206">
        <v>244.79</v>
      </c>
      <c r="L98" s="206">
        <v>2.58</v>
      </c>
      <c r="M98" s="206">
        <v>2.62</v>
      </c>
      <c r="N98" s="206">
        <v>2.14</v>
      </c>
      <c r="O98" s="206">
        <v>3.02</v>
      </c>
      <c r="P98" s="206">
        <v>1.02</v>
      </c>
      <c r="Q98" s="206">
        <v>6.47</v>
      </c>
      <c r="R98" s="206">
        <v>12.75</v>
      </c>
      <c r="S98" s="206">
        <v>7.56</v>
      </c>
      <c r="T98" s="206">
        <v>0.56000000000000005</v>
      </c>
      <c r="U98" s="206">
        <v>2.16</v>
      </c>
      <c r="V98" s="206">
        <v>5.12</v>
      </c>
      <c r="W98" s="206">
        <v>14.17</v>
      </c>
      <c r="X98" s="206">
        <v>50.42</v>
      </c>
      <c r="Y98" s="206">
        <v>0</v>
      </c>
      <c r="Z98" s="206">
        <v>63.84</v>
      </c>
      <c r="AA98" s="206">
        <v>1.59</v>
      </c>
      <c r="AB98" s="206">
        <v>0</v>
      </c>
      <c r="AC98" s="206">
        <v>1.82</v>
      </c>
      <c r="AD98" s="206">
        <v>12.46</v>
      </c>
      <c r="AE98" s="206">
        <v>0</v>
      </c>
      <c r="AF98" s="206">
        <v>0</v>
      </c>
      <c r="AG98" s="206">
        <v>0</v>
      </c>
      <c r="AH98" s="206">
        <v>0</v>
      </c>
      <c r="AI98" s="206">
        <v>52.34</v>
      </c>
      <c r="AJ98" s="206">
        <v>0</v>
      </c>
      <c r="AK98" s="206">
        <v>17.36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7.7160000000000104E-2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1.01244</v>
      </c>
      <c r="J99">
        <f t="shared" si="0"/>
        <v>1.1760000000000003E-2</v>
      </c>
      <c r="K99">
        <f t="shared" si="0"/>
        <v>2.7834725000000025</v>
      </c>
      <c r="L99">
        <f t="shared" si="0"/>
        <v>9.3802500000000025E-2</v>
      </c>
      <c r="M99">
        <f t="shared" si="0"/>
        <v>0.30622999999999806</v>
      </c>
      <c r="N99">
        <f t="shared" si="0"/>
        <v>0.24387499999999981</v>
      </c>
      <c r="O99">
        <f t="shared" si="0"/>
        <v>0.18983749999999969</v>
      </c>
      <c r="P99">
        <f t="shared" si="0"/>
        <v>6.4010000000000192E-2</v>
      </c>
      <c r="Q99">
        <f t="shared" si="0"/>
        <v>4.640000000000008E-2</v>
      </c>
      <c r="R99">
        <f t="shared" si="0"/>
        <v>9.2652499999999832E-2</v>
      </c>
      <c r="S99">
        <f t="shared" si="0"/>
        <v>5.9467499999999854E-2</v>
      </c>
      <c r="T99">
        <f t="shared" si="0"/>
        <v>1.3440000000000016E-2</v>
      </c>
      <c r="U99">
        <f t="shared" si="0"/>
        <v>4.8562499999999953E-2</v>
      </c>
      <c r="V99">
        <f t="shared" si="0"/>
        <v>4.0749999999999995E-2</v>
      </c>
      <c r="W99">
        <f t="shared" si="0"/>
        <v>0.16359750000000017</v>
      </c>
      <c r="X99">
        <f t="shared" si="0"/>
        <v>0.50436500000000006</v>
      </c>
      <c r="Y99">
        <f t="shared" si="0"/>
        <v>0</v>
      </c>
      <c r="Z99">
        <f t="shared" si="0"/>
        <v>0.49352749999999818</v>
      </c>
      <c r="AA99">
        <f t="shared" si="0"/>
        <v>2.2877499999999995E-2</v>
      </c>
      <c r="AB99">
        <f t="shared" si="0"/>
        <v>0</v>
      </c>
      <c r="AC99">
        <f t="shared" si="0"/>
        <v>5.4474999999999975E-2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0.60810750000000002</v>
      </c>
      <c r="AH99">
        <f t="shared" si="0"/>
        <v>1.4145E-2</v>
      </c>
      <c r="AI99">
        <f t="shared" si="0"/>
        <v>1.2430750000000017</v>
      </c>
      <c r="AJ99">
        <f t="shared" si="0"/>
        <v>0</v>
      </c>
      <c r="AK99">
        <f t="shared" si="0"/>
        <v>0.44093249999999917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81.98</v>
      </c>
      <c r="L3" s="206">
        <v>24.28</v>
      </c>
      <c r="M3" s="206">
        <v>0</v>
      </c>
      <c r="N3" s="206">
        <v>1.24</v>
      </c>
      <c r="O3" s="206">
        <v>2.08</v>
      </c>
      <c r="P3" s="206">
        <v>2.5499999999999998</v>
      </c>
      <c r="Q3" s="206">
        <v>2.92</v>
      </c>
      <c r="R3" s="206">
        <v>5.79</v>
      </c>
      <c r="S3" s="206">
        <v>3.66</v>
      </c>
      <c r="T3" s="206">
        <v>0.56000000000000005</v>
      </c>
      <c r="U3" s="206">
        <v>9.2200000000000006</v>
      </c>
      <c r="V3" s="206">
        <v>2.96</v>
      </c>
      <c r="W3" s="206">
        <v>6.7</v>
      </c>
      <c r="X3" s="206">
        <v>27.37</v>
      </c>
      <c r="Y3" s="206">
        <v>0</v>
      </c>
      <c r="Z3" s="206">
        <v>39.840000000000003</v>
      </c>
      <c r="AA3" s="206">
        <v>0.64</v>
      </c>
      <c r="AB3" s="206">
        <v>0</v>
      </c>
      <c r="AC3" s="206">
        <v>0.71</v>
      </c>
      <c r="AD3" s="206">
        <v>6.82</v>
      </c>
      <c r="AE3" s="206">
        <v>0</v>
      </c>
      <c r="AF3" s="206">
        <v>0</v>
      </c>
      <c r="AG3" s="206">
        <v>25.71</v>
      </c>
      <c r="AH3" s="206">
        <v>0</v>
      </c>
      <c r="AI3" s="206">
        <v>29.73</v>
      </c>
      <c r="AJ3" s="206">
        <v>0</v>
      </c>
      <c r="AK3" s="206">
        <v>9.17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81.99</v>
      </c>
      <c r="L4" s="206">
        <v>24.28</v>
      </c>
      <c r="M4" s="206">
        <v>0</v>
      </c>
      <c r="N4" s="206">
        <v>1.24</v>
      </c>
      <c r="O4" s="206">
        <v>2.08</v>
      </c>
      <c r="P4" s="206">
        <v>2.5499999999999998</v>
      </c>
      <c r="Q4" s="206">
        <v>2.92</v>
      </c>
      <c r="R4" s="206">
        <v>5.79</v>
      </c>
      <c r="S4" s="206">
        <v>3.66</v>
      </c>
      <c r="T4" s="206">
        <v>0.56000000000000005</v>
      </c>
      <c r="U4" s="206">
        <v>9.2200000000000006</v>
      </c>
      <c r="V4" s="206">
        <v>2.96</v>
      </c>
      <c r="W4" s="206">
        <v>6.7</v>
      </c>
      <c r="X4" s="206">
        <v>27.37</v>
      </c>
      <c r="Y4" s="206">
        <v>0</v>
      </c>
      <c r="Z4" s="206">
        <v>39.840000000000003</v>
      </c>
      <c r="AA4" s="206">
        <v>0.64</v>
      </c>
      <c r="AB4" s="206">
        <v>0</v>
      </c>
      <c r="AC4" s="206">
        <v>0.71</v>
      </c>
      <c r="AD4" s="206">
        <v>6.82</v>
      </c>
      <c r="AE4" s="206">
        <v>0</v>
      </c>
      <c r="AF4" s="206">
        <v>0</v>
      </c>
      <c r="AG4" s="206">
        <v>25.71</v>
      </c>
      <c r="AH4" s="206">
        <v>0</v>
      </c>
      <c r="AI4" s="206">
        <v>29.73</v>
      </c>
      <c r="AJ4" s="206">
        <v>0</v>
      </c>
      <c r="AK4" s="206">
        <v>9.17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81.819999999999993</v>
      </c>
      <c r="L5" s="206">
        <v>24.28</v>
      </c>
      <c r="M5" s="206">
        <v>0</v>
      </c>
      <c r="N5" s="206">
        <v>1.24</v>
      </c>
      <c r="O5" s="206">
        <v>2.08</v>
      </c>
      <c r="P5" s="206">
        <v>2.5499999999999998</v>
      </c>
      <c r="Q5" s="206">
        <v>2.69</v>
      </c>
      <c r="R5" s="206">
        <v>5.63</v>
      </c>
      <c r="S5" s="206">
        <v>3.53</v>
      </c>
      <c r="T5" s="206">
        <v>0.56000000000000005</v>
      </c>
      <c r="U5" s="206">
        <v>9.2200000000000006</v>
      </c>
      <c r="V5" s="206">
        <v>2.96</v>
      </c>
      <c r="W5" s="206">
        <v>6.7</v>
      </c>
      <c r="X5" s="206">
        <v>27.37</v>
      </c>
      <c r="Y5" s="206">
        <v>0</v>
      </c>
      <c r="Z5" s="206">
        <v>39.840000000000003</v>
      </c>
      <c r="AA5" s="206">
        <v>0.64</v>
      </c>
      <c r="AB5" s="206">
        <v>0</v>
      </c>
      <c r="AC5" s="206">
        <v>0.71</v>
      </c>
      <c r="AD5" s="206">
        <v>6.82</v>
      </c>
      <c r="AE5" s="206">
        <v>0</v>
      </c>
      <c r="AF5" s="206">
        <v>0</v>
      </c>
      <c r="AG5" s="206">
        <v>25.71</v>
      </c>
      <c r="AH5" s="206">
        <v>0</v>
      </c>
      <c r="AI5" s="206">
        <v>29.73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81.83</v>
      </c>
      <c r="L6" s="206">
        <v>24.28</v>
      </c>
      <c r="M6" s="206">
        <v>0</v>
      </c>
      <c r="N6" s="206">
        <v>1.24</v>
      </c>
      <c r="O6" s="206">
        <v>2.08</v>
      </c>
      <c r="P6" s="206">
        <v>2.5499999999999998</v>
      </c>
      <c r="Q6" s="206">
        <v>2.69</v>
      </c>
      <c r="R6" s="206">
        <v>5.63</v>
      </c>
      <c r="S6" s="206">
        <v>3.53</v>
      </c>
      <c r="T6" s="206">
        <v>0.56000000000000005</v>
      </c>
      <c r="U6" s="206">
        <v>9.2200000000000006</v>
      </c>
      <c r="V6" s="206">
        <v>2.96</v>
      </c>
      <c r="W6" s="206">
        <v>6.7</v>
      </c>
      <c r="X6" s="206">
        <v>27.37</v>
      </c>
      <c r="Y6" s="206">
        <v>0</v>
      </c>
      <c r="Z6" s="206">
        <v>39.840000000000003</v>
      </c>
      <c r="AA6" s="206">
        <v>0.64</v>
      </c>
      <c r="AB6" s="206">
        <v>0</v>
      </c>
      <c r="AC6" s="206">
        <v>0.71</v>
      </c>
      <c r="AD6" s="206">
        <v>6.82</v>
      </c>
      <c r="AE6" s="206">
        <v>0</v>
      </c>
      <c r="AF6" s="206">
        <v>0</v>
      </c>
      <c r="AG6" s="206">
        <v>25.71</v>
      </c>
      <c r="AH6" s="206">
        <v>0</v>
      </c>
      <c r="AI6" s="206">
        <v>29.73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81.819999999999993</v>
      </c>
      <c r="L7" s="206">
        <v>24.28</v>
      </c>
      <c r="M7" s="206">
        <v>0</v>
      </c>
      <c r="N7" s="206">
        <v>1.24</v>
      </c>
      <c r="O7" s="206">
        <v>2.08</v>
      </c>
      <c r="P7" s="206">
        <v>2.5499999999999998</v>
      </c>
      <c r="Q7" s="206">
        <v>2.91</v>
      </c>
      <c r="R7" s="206">
        <v>5.63</v>
      </c>
      <c r="S7" s="206">
        <v>3.53</v>
      </c>
      <c r="T7" s="206">
        <v>0.56000000000000005</v>
      </c>
      <c r="U7" s="206">
        <v>9.2200000000000006</v>
      </c>
      <c r="V7" s="206">
        <v>2.96</v>
      </c>
      <c r="W7" s="206">
        <v>6.7</v>
      </c>
      <c r="X7" s="206">
        <v>27.37</v>
      </c>
      <c r="Y7" s="206">
        <v>0</v>
      </c>
      <c r="Z7" s="206">
        <v>39.840000000000003</v>
      </c>
      <c r="AA7" s="206">
        <v>0.64</v>
      </c>
      <c r="AB7" s="206">
        <v>0</v>
      </c>
      <c r="AC7" s="206">
        <v>0.71</v>
      </c>
      <c r="AD7" s="206">
        <v>6.82</v>
      </c>
      <c r="AE7" s="206">
        <v>0</v>
      </c>
      <c r="AF7" s="206">
        <v>0</v>
      </c>
      <c r="AG7" s="206">
        <v>25.71</v>
      </c>
      <c r="AH7" s="206">
        <v>0</v>
      </c>
      <c r="AI7" s="206">
        <v>29.73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81.83</v>
      </c>
      <c r="L8" s="206">
        <v>24.28</v>
      </c>
      <c r="M8" s="206">
        <v>0</v>
      </c>
      <c r="N8" s="206">
        <v>1.24</v>
      </c>
      <c r="O8" s="206">
        <v>2.08</v>
      </c>
      <c r="P8" s="206">
        <v>2.5499999999999998</v>
      </c>
      <c r="Q8" s="206">
        <v>2.91</v>
      </c>
      <c r="R8" s="206">
        <v>5.63</v>
      </c>
      <c r="S8" s="206">
        <v>3.53</v>
      </c>
      <c r="T8" s="206">
        <v>0.56000000000000005</v>
      </c>
      <c r="U8" s="206">
        <v>9.2200000000000006</v>
      </c>
      <c r="V8" s="206">
        <v>2.96</v>
      </c>
      <c r="W8" s="206">
        <v>6.7</v>
      </c>
      <c r="X8" s="206">
        <v>27.37</v>
      </c>
      <c r="Y8" s="206">
        <v>0</v>
      </c>
      <c r="Z8" s="206">
        <v>39.840000000000003</v>
      </c>
      <c r="AA8" s="206">
        <v>0.64</v>
      </c>
      <c r="AB8" s="206">
        <v>0</v>
      </c>
      <c r="AC8" s="206">
        <v>0.71</v>
      </c>
      <c r="AD8" s="206">
        <v>6.82</v>
      </c>
      <c r="AE8" s="206">
        <v>0</v>
      </c>
      <c r="AF8" s="206">
        <v>0</v>
      </c>
      <c r="AG8" s="206">
        <v>25.71</v>
      </c>
      <c r="AH8" s="206">
        <v>0</v>
      </c>
      <c r="AI8" s="206">
        <v>29.73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81.819999999999993</v>
      </c>
      <c r="L9" s="206">
        <v>24.28</v>
      </c>
      <c r="M9" s="206">
        <v>0</v>
      </c>
      <c r="N9" s="206">
        <v>1.24</v>
      </c>
      <c r="O9" s="206">
        <v>2.08</v>
      </c>
      <c r="P9" s="206">
        <v>2.5499999999999998</v>
      </c>
      <c r="Q9" s="206">
        <v>2.91</v>
      </c>
      <c r="R9" s="206">
        <v>5.63</v>
      </c>
      <c r="S9" s="206">
        <v>3.53</v>
      </c>
      <c r="T9" s="206">
        <v>0.56000000000000005</v>
      </c>
      <c r="U9" s="206">
        <v>9.2200000000000006</v>
      </c>
      <c r="V9" s="206">
        <v>2.96</v>
      </c>
      <c r="W9" s="206">
        <v>6.7</v>
      </c>
      <c r="X9" s="206">
        <v>27.37</v>
      </c>
      <c r="Y9" s="206">
        <v>0</v>
      </c>
      <c r="Z9" s="206">
        <v>39.840000000000003</v>
      </c>
      <c r="AA9" s="206">
        <v>0.64</v>
      </c>
      <c r="AB9" s="206">
        <v>0</v>
      </c>
      <c r="AC9" s="206">
        <v>0.71</v>
      </c>
      <c r="AD9" s="206">
        <v>6.82</v>
      </c>
      <c r="AE9" s="206">
        <v>0</v>
      </c>
      <c r="AF9" s="206">
        <v>0</v>
      </c>
      <c r="AG9" s="206">
        <v>25.71</v>
      </c>
      <c r="AH9" s="206">
        <v>0</v>
      </c>
      <c r="AI9" s="206">
        <v>29.73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81.83</v>
      </c>
      <c r="L10" s="206">
        <v>24.28</v>
      </c>
      <c r="M10" s="206">
        <v>0</v>
      </c>
      <c r="N10" s="206">
        <v>1.24</v>
      </c>
      <c r="O10" s="206">
        <v>2.08</v>
      </c>
      <c r="P10" s="206">
        <v>2.5499999999999998</v>
      </c>
      <c r="Q10" s="206">
        <v>2.73</v>
      </c>
      <c r="R10" s="206">
        <v>5.63</v>
      </c>
      <c r="S10" s="206">
        <v>3.53</v>
      </c>
      <c r="T10" s="206">
        <v>0.56000000000000005</v>
      </c>
      <c r="U10" s="206">
        <v>9.2200000000000006</v>
      </c>
      <c r="V10" s="206">
        <v>2.96</v>
      </c>
      <c r="W10" s="206">
        <v>6.7</v>
      </c>
      <c r="X10" s="206">
        <v>27.37</v>
      </c>
      <c r="Y10" s="206">
        <v>0</v>
      </c>
      <c r="Z10" s="206">
        <v>39.840000000000003</v>
      </c>
      <c r="AA10" s="206">
        <v>0.64</v>
      </c>
      <c r="AB10" s="206">
        <v>0</v>
      </c>
      <c r="AC10" s="206">
        <v>0.71</v>
      </c>
      <c r="AD10" s="206">
        <v>6.82</v>
      </c>
      <c r="AE10" s="206">
        <v>0</v>
      </c>
      <c r="AF10" s="206">
        <v>0</v>
      </c>
      <c r="AG10" s="206">
        <v>25.71</v>
      </c>
      <c r="AH10" s="206">
        <v>0</v>
      </c>
      <c r="AI10" s="206">
        <v>29.73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81.819999999999993</v>
      </c>
      <c r="L11" s="206">
        <v>24.28</v>
      </c>
      <c r="M11" s="206">
        <v>0</v>
      </c>
      <c r="N11" s="206">
        <v>1.24</v>
      </c>
      <c r="O11" s="206">
        <v>2.08</v>
      </c>
      <c r="P11" s="206">
        <v>2.5499999999999998</v>
      </c>
      <c r="Q11" s="206">
        <v>2.7</v>
      </c>
      <c r="R11" s="206">
        <v>5.63</v>
      </c>
      <c r="S11" s="206">
        <v>3.53</v>
      </c>
      <c r="T11" s="206">
        <v>0.56000000000000005</v>
      </c>
      <c r="U11" s="206">
        <v>9.2200000000000006</v>
      </c>
      <c r="V11" s="206">
        <v>2.96</v>
      </c>
      <c r="W11" s="206">
        <v>6.7</v>
      </c>
      <c r="X11" s="206">
        <v>27.37</v>
      </c>
      <c r="Y11" s="206">
        <v>0</v>
      </c>
      <c r="Z11" s="206">
        <v>39.840000000000003</v>
      </c>
      <c r="AA11" s="206">
        <v>0.64</v>
      </c>
      <c r="AB11" s="206">
        <v>0</v>
      </c>
      <c r="AC11" s="206">
        <v>0.71</v>
      </c>
      <c r="AD11" s="206">
        <v>6.82</v>
      </c>
      <c r="AE11" s="206">
        <v>0</v>
      </c>
      <c r="AF11" s="206">
        <v>0</v>
      </c>
      <c r="AG11" s="206">
        <v>25.71</v>
      </c>
      <c r="AH11" s="206">
        <v>0</v>
      </c>
      <c r="AI11" s="206">
        <v>29.73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81.83</v>
      </c>
      <c r="L12" s="206">
        <v>24.28</v>
      </c>
      <c r="M12" s="206">
        <v>0</v>
      </c>
      <c r="N12" s="206">
        <v>1.24</v>
      </c>
      <c r="O12" s="206">
        <v>2.08</v>
      </c>
      <c r="P12" s="206">
        <v>2.5499999999999998</v>
      </c>
      <c r="Q12" s="206">
        <v>2.7</v>
      </c>
      <c r="R12" s="206">
        <v>5.63</v>
      </c>
      <c r="S12" s="206">
        <v>3.53</v>
      </c>
      <c r="T12" s="206">
        <v>0.56000000000000005</v>
      </c>
      <c r="U12" s="206">
        <v>9.2200000000000006</v>
      </c>
      <c r="V12" s="206">
        <v>2.96</v>
      </c>
      <c r="W12" s="206">
        <v>6.7</v>
      </c>
      <c r="X12" s="206">
        <v>27.37</v>
      </c>
      <c r="Y12" s="206">
        <v>0</v>
      </c>
      <c r="Z12" s="206">
        <v>39.840000000000003</v>
      </c>
      <c r="AA12" s="206">
        <v>0.64</v>
      </c>
      <c r="AB12" s="206">
        <v>0</v>
      </c>
      <c r="AC12" s="206">
        <v>0.71</v>
      </c>
      <c r="AD12" s="206">
        <v>6.82</v>
      </c>
      <c r="AE12" s="206">
        <v>0</v>
      </c>
      <c r="AF12" s="206">
        <v>0</v>
      </c>
      <c r="AG12" s="206">
        <v>25.71</v>
      </c>
      <c r="AH12" s="206">
        <v>0</v>
      </c>
      <c r="AI12" s="206">
        <v>29.73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81.819999999999993</v>
      </c>
      <c r="L13" s="206">
        <v>24.28</v>
      </c>
      <c r="M13" s="206">
        <v>0</v>
      </c>
      <c r="N13" s="206">
        <v>1.24</v>
      </c>
      <c r="O13" s="206">
        <v>1.58</v>
      </c>
      <c r="P13" s="206">
        <v>2.5499999999999998</v>
      </c>
      <c r="Q13" s="206">
        <v>2.7</v>
      </c>
      <c r="R13" s="206">
        <v>5.63</v>
      </c>
      <c r="S13" s="206">
        <v>3.53</v>
      </c>
      <c r="T13" s="206">
        <v>0.56000000000000005</v>
      </c>
      <c r="U13" s="206">
        <v>9.2200000000000006</v>
      </c>
      <c r="V13" s="206">
        <v>2.96</v>
      </c>
      <c r="W13" s="206">
        <v>6.7</v>
      </c>
      <c r="X13" s="206">
        <v>27.37</v>
      </c>
      <c r="Y13" s="206">
        <v>0</v>
      </c>
      <c r="Z13" s="206">
        <v>39.840000000000003</v>
      </c>
      <c r="AA13" s="206">
        <v>0.64</v>
      </c>
      <c r="AB13" s="206">
        <v>0</v>
      </c>
      <c r="AC13" s="206">
        <v>0.71</v>
      </c>
      <c r="AD13" s="206">
        <v>6.82</v>
      </c>
      <c r="AE13" s="206">
        <v>0</v>
      </c>
      <c r="AF13" s="206">
        <v>0</v>
      </c>
      <c r="AG13" s="206">
        <v>25.71</v>
      </c>
      <c r="AH13" s="206">
        <v>0</v>
      </c>
      <c r="AI13" s="206">
        <v>29.73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81.83</v>
      </c>
      <c r="L14" s="206">
        <v>24.28</v>
      </c>
      <c r="M14" s="206">
        <v>0</v>
      </c>
      <c r="N14" s="206">
        <v>1.24</v>
      </c>
      <c r="O14" s="206">
        <v>1.58</v>
      </c>
      <c r="P14" s="206">
        <v>2.5499999999999998</v>
      </c>
      <c r="Q14" s="206">
        <v>2.69</v>
      </c>
      <c r="R14" s="206">
        <v>5.63</v>
      </c>
      <c r="S14" s="206">
        <v>3.36</v>
      </c>
      <c r="T14" s="206">
        <v>0.56000000000000005</v>
      </c>
      <c r="U14" s="206">
        <v>9.2200000000000006</v>
      </c>
      <c r="V14" s="206">
        <v>2.96</v>
      </c>
      <c r="W14" s="206">
        <v>6.7</v>
      </c>
      <c r="X14" s="206">
        <v>27.37</v>
      </c>
      <c r="Y14" s="206">
        <v>0</v>
      </c>
      <c r="Z14" s="206">
        <v>39.840000000000003</v>
      </c>
      <c r="AA14" s="206">
        <v>0.64</v>
      </c>
      <c r="AB14" s="206">
        <v>0</v>
      </c>
      <c r="AC14" s="206">
        <v>0.71</v>
      </c>
      <c r="AD14" s="206">
        <v>6.82</v>
      </c>
      <c r="AE14" s="206">
        <v>0</v>
      </c>
      <c r="AF14" s="206">
        <v>0</v>
      </c>
      <c r="AG14" s="206">
        <v>25.71</v>
      </c>
      <c r="AH14" s="206">
        <v>0</v>
      </c>
      <c r="AI14" s="206">
        <v>29.73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81.819999999999993</v>
      </c>
      <c r="L15" s="206">
        <v>23.75</v>
      </c>
      <c r="M15" s="206">
        <v>0</v>
      </c>
      <c r="N15" s="206">
        <v>1.24</v>
      </c>
      <c r="O15" s="206">
        <v>1.58</v>
      </c>
      <c r="P15" s="206">
        <v>2.5499999999999998</v>
      </c>
      <c r="Q15" s="206">
        <v>2.8</v>
      </c>
      <c r="R15" s="206">
        <v>5.63</v>
      </c>
      <c r="S15" s="206">
        <v>3.53</v>
      </c>
      <c r="T15" s="206">
        <v>0.56000000000000005</v>
      </c>
      <c r="U15" s="206">
        <v>9.2200000000000006</v>
      </c>
      <c r="V15" s="206">
        <v>2.96</v>
      </c>
      <c r="W15" s="206">
        <v>6.7</v>
      </c>
      <c r="X15" s="206">
        <v>27.37</v>
      </c>
      <c r="Y15" s="206">
        <v>0</v>
      </c>
      <c r="Z15" s="206">
        <v>39.840000000000003</v>
      </c>
      <c r="AA15" s="206">
        <v>0.64</v>
      </c>
      <c r="AB15" s="206">
        <v>0</v>
      </c>
      <c r="AC15" s="206">
        <v>0.71</v>
      </c>
      <c r="AD15" s="206">
        <v>6.82</v>
      </c>
      <c r="AE15" s="206">
        <v>0</v>
      </c>
      <c r="AF15" s="206">
        <v>0</v>
      </c>
      <c r="AG15" s="206">
        <v>25.71</v>
      </c>
      <c r="AH15" s="206">
        <v>0</v>
      </c>
      <c r="AI15" s="206">
        <v>29.73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81.83</v>
      </c>
      <c r="L16" s="206">
        <v>24.28</v>
      </c>
      <c r="M16" s="206">
        <v>0</v>
      </c>
      <c r="N16" s="206">
        <v>1.24</v>
      </c>
      <c r="O16" s="206">
        <v>1.58</v>
      </c>
      <c r="P16" s="206">
        <v>2.5499999999999998</v>
      </c>
      <c r="Q16" s="206">
        <v>2.8</v>
      </c>
      <c r="R16" s="206">
        <v>5.63</v>
      </c>
      <c r="S16" s="206">
        <v>3.53</v>
      </c>
      <c r="T16" s="206">
        <v>0.56000000000000005</v>
      </c>
      <c r="U16" s="206">
        <v>9.2200000000000006</v>
      </c>
      <c r="V16" s="206">
        <v>2.96</v>
      </c>
      <c r="W16" s="206">
        <v>6.7</v>
      </c>
      <c r="X16" s="206">
        <v>27.37</v>
      </c>
      <c r="Y16" s="206">
        <v>0</v>
      </c>
      <c r="Z16" s="206">
        <v>39.840000000000003</v>
      </c>
      <c r="AA16" s="206">
        <v>0.64</v>
      </c>
      <c r="AB16" s="206">
        <v>0</v>
      </c>
      <c r="AC16" s="206">
        <v>0.71</v>
      </c>
      <c r="AD16" s="206">
        <v>6.82</v>
      </c>
      <c r="AE16" s="206">
        <v>0</v>
      </c>
      <c r="AF16" s="206">
        <v>0</v>
      </c>
      <c r="AG16" s="206">
        <v>25.71</v>
      </c>
      <c r="AH16" s="206">
        <v>0</v>
      </c>
      <c r="AI16" s="206">
        <v>29.73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81.819999999999993</v>
      </c>
      <c r="L17" s="206">
        <v>24.28</v>
      </c>
      <c r="M17" s="206">
        <v>0</v>
      </c>
      <c r="N17" s="206">
        <v>1.24</v>
      </c>
      <c r="O17" s="206">
        <v>1.58</v>
      </c>
      <c r="P17" s="206">
        <v>2.5499999999999998</v>
      </c>
      <c r="Q17" s="206">
        <v>2.8</v>
      </c>
      <c r="R17" s="206">
        <v>5.63</v>
      </c>
      <c r="S17" s="206">
        <v>3.53</v>
      </c>
      <c r="T17" s="206">
        <v>0.56000000000000005</v>
      </c>
      <c r="U17" s="206">
        <v>9.2200000000000006</v>
      </c>
      <c r="V17" s="206">
        <v>2.96</v>
      </c>
      <c r="W17" s="206">
        <v>6.7</v>
      </c>
      <c r="X17" s="206">
        <v>27.37</v>
      </c>
      <c r="Y17" s="206">
        <v>0</v>
      </c>
      <c r="Z17" s="206">
        <v>39.840000000000003</v>
      </c>
      <c r="AA17" s="206">
        <v>0.64</v>
      </c>
      <c r="AB17" s="206">
        <v>0</v>
      </c>
      <c r="AC17" s="206">
        <v>0.71</v>
      </c>
      <c r="AD17" s="206">
        <v>6.82</v>
      </c>
      <c r="AE17" s="206">
        <v>0</v>
      </c>
      <c r="AF17" s="206">
        <v>0</v>
      </c>
      <c r="AG17" s="206">
        <v>25.71</v>
      </c>
      <c r="AH17" s="206">
        <v>0</v>
      </c>
      <c r="AI17" s="206">
        <v>29.73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81.83</v>
      </c>
      <c r="L18" s="206">
        <v>24.28</v>
      </c>
      <c r="M18" s="206">
        <v>0</v>
      </c>
      <c r="N18" s="206">
        <v>1.24</v>
      </c>
      <c r="O18" s="206">
        <v>1.58</v>
      </c>
      <c r="P18" s="206">
        <v>2.5499999999999998</v>
      </c>
      <c r="Q18" s="206">
        <v>2.7</v>
      </c>
      <c r="R18" s="206">
        <v>5.63</v>
      </c>
      <c r="S18" s="206">
        <v>3.53</v>
      </c>
      <c r="T18" s="206">
        <v>0.56000000000000005</v>
      </c>
      <c r="U18" s="206">
        <v>9.2200000000000006</v>
      </c>
      <c r="V18" s="206">
        <v>2.96</v>
      </c>
      <c r="W18" s="206">
        <v>6.7</v>
      </c>
      <c r="X18" s="206">
        <v>27.37</v>
      </c>
      <c r="Y18" s="206">
        <v>0</v>
      </c>
      <c r="Z18" s="206">
        <v>39.840000000000003</v>
      </c>
      <c r="AA18" s="206">
        <v>0.64</v>
      </c>
      <c r="AB18" s="206">
        <v>0</v>
      </c>
      <c r="AC18" s="206">
        <v>0.71</v>
      </c>
      <c r="AD18" s="206">
        <v>6.82</v>
      </c>
      <c r="AE18" s="206">
        <v>0</v>
      </c>
      <c r="AF18" s="206">
        <v>0</v>
      </c>
      <c r="AG18" s="206">
        <v>25.71</v>
      </c>
      <c r="AH18" s="206">
        <v>0</v>
      </c>
      <c r="AI18" s="206">
        <v>29.73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81.819999999999993</v>
      </c>
      <c r="L19" s="206">
        <v>24.28</v>
      </c>
      <c r="M19" s="206">
        <v>0</v>
      </c>
      <c r="N19" s="206">
        <v>1.24</v>
      </c>
      <c r="O19" s="206">
        <v>1.58</v>
      </c>
      <c r="P19" s="206">
        <v>2.5499999999999998</v>
      </c>
      <c r="Q19" s="206">
        <v>2.91</v>
      </c>
      <c r="R19" s="206">
        <v>5.63</v>
      </c>
      <c r="S19" s="206">
        <v>3.53</v>
      </c>
      <c r="T19" s="206">
        <v>0.56000000000000005</v>
      </c>
      <c r="U19" s="206">
        <v>9.2200000000000006</v>
      </c>
      <c r="V19" s="206">
        <v>2.96</v>
      </c>
      <c r="W19" s="206">
        <v>6.7</v>
      </c>
      <c r="X19" s="206">
        <v>27.37</v>
      </c>
      <c r="Y19" s="206">
        <v>0</v>
      </c>
      <c r="Z19" s="206">
        <v>39.840000000000003</v>
      </c>
      <c r="AA19" s="206">
        <v>0.64</v>
      </c>
      <c r="AB19" s="206">
        <v>0</v>
      </c>
      <c r="AC19" s="206">
        <v>0.71</v>
      </c>
      <c r="AD19" s="206">
        <v>6.82</v>
      </c>
      <c r="AE19" s="206">
        <v>0</v>
      </c>
      <c r="AF19" s="206">
        <v>0</v>
      </c>
      <c r="AG19" s="206">
        <v>25.71</v>
      </c>
      <c r="AH19" s="206">
        <v>0</v>
      </c>
      <c r="AI19" s="206">
        <v>29.73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81.83</v>
      </c>
      <c r="L20" s="206">
        <v>24.28</v>
      </c>
      <c r="M20" s="206">
        <v>0</v>
      </c>
      <c r="N20" s="206">
        <v>1.24</v>
      </c>
      <c r="O20" s="206">
        <v>2.08</v>
      </c>
      <c r="P20" s="206">
        <v>2.5499999999999998</v>
      </c>
      <c r="Q20" s="206">
        <v>2.69</v>
      </c>
      <c r="R20" s="206">
        <v>5.63</v>
      </c>
      <c r="S20" s="206">
        <v>3.36</v>
      </c>
      <c r="T20" s="206">
        <v>0.56000000000000005</v>
      </c>
      <c r="U20" s="206">
        <v>9.2200000000000006</v>
      </c>
      <c r="V20" s="206">
        <v>2.96</v>
      </c>
      <c r="W20" s="206">
        <v>6.7</v>
      </c>
      <c r="X20" s="206">
        <v>27.37</v>
      </c>
      <c r="Y20" s="206">
        <v>0</v>
      </c>
      <c r="Z20" s="206">
        <v>39.840000000000003</v>
      </c>
      <c r="AA20" s="206">
        <v>0.64</v>
      </c>
      <c r="AB20" s="206">
        <v>0</v>
      </c>
      <c r="AC20" s="206">
        <v>0.71</v>
      </c>
      <c r="AD20" s="206">
        <v>6.82</v>
      </c>
      <c r="AE20" s="206">
        <v>0</v>
      </c>
      <c r="AF20" s="206">
        <v>0</v>
      </c>
      <c r="AG20" s="206">
        <v>25.71</v>
      </c>
      <c r="AH20" s="206">
        <v>0</v>
      </c>
      <c r="AI20" s="206">
        <v>29.73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81.819999999999993</v>
      </c>
      <c r="L21" s="206">
        <v>24.28</v>
      </c>
      <c r="M21" s="206">
        <v>0</v>
      </c>
      <c r="N21" s="206">
        <v>1.24</v>
      </c>
      <c r="O21" s="206">
        <v>2.08</v>
      </c>
      <c r="P21" s="206">
        <v>2.5499999999999998</v>
      </c>
      <c r="Q21" s="206">
        <v>2.69</v>
      </c>
      <c r="R21" s="206">
        <v>5.45</v>
      </c>
      <c r="S21" s="206">
        <v>3.36</v>
      </c>
      <c r="T21" s="206">
        <v>0.56000000000000005</v>
      </c>
      <c r="U21" s="206">
        <v>9.2200000000000006</v>
      </c>
      <c r="V21" s="206">
        <v>2.96</v>
      </c>
      <c r="W21" s="206">
        <v>6.7</v>
      </c>
      <c r="X21" s="206">
        <v>27.37</v>
      </c>
      <c r="Y21" s="206">
        <v>0</v>
      </c>
      <c r="Z21" s="206">
        <v>39.840000000000003</v>
      </c>
      <c r="AA21" s="206">
        <v>0.64</v>
      </c>
      <c r="AB21" s="206">
        <v>0</v>
      </c>
      <c r="AC21" s="206">
        <v>0.71</v>
      </c>
      <c r="AD21" s="206">
        <v>6.82</v>
      </c>
      <c r="AE21" s="206">
        <v>0</v>
      </c>
      <c r="AF21" s="206">
        <v>0</v>
      </c>
      <c r="AG21" s="206">
        <v>25.71</v>
      </c>
      <c r="AH21" s="206">
        <v>0</v>
      </c>
      <c r="AI21" s="206">
        <v>29.73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81.83</v>
      </c>
      <c r="L22" s="206">
        <v>24.28</v>
      </c>
      <c r="M22" s="206">
        <v>0</v>
      </c>
      <c r="N22" s="206">
        <v>1.24</v>
      </c>
      <c r="O22" s="206">
        <v>2.08</v>
      </c>
      <c r="P22" s="206">
        <v>2.5499999999999998</v>
      </c>
      <c r="Q22" s="206">
        <v>2.69</v>
      </c>
      <c r="R22" s="206">
        <v>5.45</v>
      </c>
      <c r="S22" s="206">
        <v>3.36</v>
      </c>
      <c r="T22" s="206">
        <v>0.56000000000000005</v>
      </c>
      <c r="U22" s="206">
        <v>9.2200000000000006</v>
      </c>
      <c r="V22" s="206">
        <v>2.96</v>
      </c>
      <c r="W22" s="206">
        <v>6.7</v>
      </c>
      <c r="X22" s="206">
        <v>27.37</v>
      </c>
      <c r="Y22" s="206">
        <v>0</v>
      </c>
      <c r="Z22" s="206">
        <v>39.840000000000003</v>
      </c>
      <c r="AA22" s="206">
        <v>0.64</v>
      </c>
      <c r="AB22" s="206">
        <v>0</v>
      </c>
      <c r="AC22" s="206">
        <v>0.71</v>
      </c>
      <c r="AD22" s="206">
        <v>6.82</v>
      </c>
      <c r="AE22" s="206">
        <v>0</v>
      </c>
      <c r="AF22" s="206">
        <v>0</v>
      </c>
      <c r="AG22" s="206">
        <v>25.71</v>
      </c>
      <c r="AH22" s="206">
        <v>0</v>
      </c>
      <c r="AI22" s="206">
        <v>29.73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82.09</v>
      </c>
      <c r="L23" s="206">
        <v>24.28</v>
      </c>
      <c r="M23" s="206">
        <v>0</v>
      </c>
      <c r="N23" s="206">
        <v>1.24</v>
      </c>
      <c r="O23" s="206">
        <v>2.0699999999999998</v>
      </c>
      <c r="P23" s="206">
        <v>2.5499999999999998</v>
      </c>
      <c r="Q23" s="206">
        <v>2.69</v>
      </c>
      <c r="R23" s="206">
        <v>6.28</v>
      </c>
      <c r="S23" s="206">
        <v>3.61</v>
      </c>
      <c r="T23" s="206">
        <v>0.56000000000000005</v>
      </c>
      <c r="U23" s="206">
        <v>9.2200000000000006</v>
      </c>
      <c r="V23" s="206">
        <v>2.96</v>
      </c>
      <c r="W23" s="206">
        <v>6.7</v>
      </c>
      <c r="X23" s="206">
        <v>27.37</v>
      </c>
      <c r="Y23" s="206">
        <v>0</v>
      </c>
      <c r="Z23" s="206">
        <v>39.840000000000003</v>
      </c>
      <c r="AA23" s="206">
        <v>0.64</v>
      </c>
      <c r="AB23" s="206">
        <v>0</v>
      </c>
      <c r="AC23" s="206">
        <v>0.71</v>
      </c>
      <c r="AD23" s="206">
        <v>6.82</v>
      </c>
      <c r="AE23" s="206">
        <v>0</v>
      </c>
      <c r="AF23" s="206">
        <v>0</v>
      </c>
      <c r="AG23" s="206">
        <v>25.71</v>
      </c>
      <c r="AH23" s="206">
        <v>0</v>
      </c>
      <c r="AI23" s="206">
        <v>29.73</v>
      </c>
      <c r="AJ23" s="206">
        <v>0</v>
      </c>
      <c r="AK23" s="206">
        <v>10.210000000000001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82.09</v>
      </c>
      <c r="L24" s="206">
        <v>24.28</v>
      </c>
      <c r="M24" s="206">
        <v>0</v>
      </c>
      <c r="N24" s="206">
        <v>1.24</v>
      </c>
      <c r="O24" s="206">
        <v>2.0699999999999998</v>
      </c>
      <c r="P24" s="206">
        <v>2.5499999999999998</v>
      </c>
      <c r="Q24" s="206">
        <v>2.76</v>
      </c>
      <c r="R24" s="206">
        <v>6.99</v>
      </c>
      <c r="S24" s="206">
        <v>3.81</v>
      </c>
      <c r="T24" s="206">
        <v>0.56000000000000005</v>
      </c>
      <c r="U24" s="206">
        <v>9.2200000000000006</v>
      </c>
      <c r="V24" s="206">
        <v>2.96</v>
      </c>
      <c r="W24" s="206">
        <v>6.7</v>
      </c>
      <c r="X24" s="206">
        <v>27.37</v>
      </c>
      <c r="Y24" s="206">
        <v>0</v>
      </c>
      <c r="Z24" s="206">
        <v>39.840000000000003</v>
      </c>
      <c r="AA24" s="206">
        <v>0.64</v>
      </c>
      <c r="AB24" s="206">
        <v>0</v>
      </c>
      <c r="AC24" s="206">
        <v>0.71</v>
      </c>
      <c r="AD24" s="206">
        <v>6.82</v>
      </c>
      <c r="AE24" s="206">
        <v>0</v>
      </c>
      <c r="AF24" s="206">
        <v>0</v>
      </c>
      <c r="AG24" s="206">
        <v>25.71</v>
      </c>
      <c r="AH24" s="206">
        <v>0</v>
      </c>
      <c r="AI24" s="206">
        <v>29.73</v>
      </c>
      <c r="AJ24" s="206">
        <v>0</v>
      </c>
      <c r="AK24" s="206">
        <v>10.210000000000001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82.09</v>
      </c>
      <c r="L25" s="206">
        <v>24.28</v>
      </c>
      <c r="M25" s="206">
        <v>0</v>
      </c>
      <c r="N25" s="206">
        <v>1.24</v>
      </c>
      <c r="O25" s="206">
        <v>5.49</v>
      </c>
      <c r="P25" s="206">
        <v>2.5499999999999998</v>
      </c>
      <c r="Q25" s="206">
        <v>2.76</v>
      </c>
      <c r="R25" s="206">
        <v>6.99</v>
      </c>
      <c r="S25" s="206">
        <v>3.81</v>
      </c>
      <c r="T25" s="206">
        <v>0.56000000000000005</v>
      </c>
      <c r="U25" s="206">
        <v>9.2200000000000006</v>
      </c>
      <c r="V25" s="206">
        <v>2.96</v>
      </c>
      <c r="W25" s="206">
        <v>6.7</v>
      </c>
      <c r="X25" s="206">
        <v>27.37</v>
      </c>
      <c r="Y25" s="206">
        <v>0</v>
      </c>
      <c r="Z25" s="206">
        <v>39.840000000000003</v>
      </c>
      <c r="AA25" s="206">
        <v>0.64</v>
      </c>
      <c r="AB25" s="206">
        <v>0</v>
      </c>
      <c r="AC25" s="206">
        <v>0.71</v>
      </c>
      <c r="AD25" s="206">
        <v>6.82</v>
      </c>
      <c r="AE25" s="206">
        <v>0</v>
      </c>
      <c r="AF25" s="206">
        <v>0</v>
      </c>
      <c r="AG25" s="206">
        <v>25.71</v>
      </c>
      <c r="AH25" s="206">
        <v>0</v>
      </c>
      <c r="AI25" s="206">
        <v>29.73</v>
      </c>
      <c r="AJ25" s="206">
        <v>0</v>
      </c>
      <c r="AK25" s="206">
        <v>10.210000000000001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82.09</v>
      </c>
      <c r="L26" s="206">
        <v>24.28</v>
      </c>
      <c r="M26" s="206">
        <v>0</v>
      </c>
      <c r="N26" s="206">
        <v>1.24</v>
      </c>
      <c r="O26" s="206">
        <v>2.08</v>
      </c>
      <c r="P26" s="206">
        <v>2.5499999999999998</v>
      </c>
      <c r="Q26" s="206">
        <v>4.5199999999999996</v>
      </c>
      <c r="R26" s="206">
        <v>7.71</v>
      </c>
      <c r="S26" s="206">
        <v>4.6900000000000004</v>
      </c>
      <c r="T26" s="206">
        <v>0.56000000000000005</v>
      </c>
      <c r="U26" s="206">
        <v>9.2200000000000006</v>
      </c>
      <c r="V26" s="206">
        <v>0.95</v>
      </c>
      <c r="W26" s="206">
        <v>6.87</v>
      </c>
      <c r="X26" s="206">
        <v>27.37</v>
      </c>
      <c r="Y26" s="206">
        <v>0</v>
      </c>
      <c r="Z26" s="206">
        <v>39.840000000000003</v>
      </c>
      <c r="AA26" s="206">
        <v>1.1399999999999999</v>
      </c>
      <c r="AB26" s="206">
        <v>0</v>
      </c>
      <c r="AC26" s="206">
        <v>0.71</v>
      </c>
      <c r="AD26" s="206">
        <v>6.82</v>
      </c>
      <c r="AE26" s="206">
        <v>0</v>
      </c>
      <c r="AF26" s="206">
        <v>0</v>
      </c>
      <c r="AG26" s="206">
        <v>25.71</v>
      </c>
      <c r="AH26" s="206">
        <v>0</v>
      </c>
      <c r="AI26" s="206">
        <v>29.73</v>
      </c>
      <c r="AJ26" s="206">
        <v>0</v>
      </c>
      <c r="AK26" s="206">
        <v>10.210000000000001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92.07</v>
      </c>
      <c r="L27" s="206">
        <v>24.28</v>
      </c>
      <c r="M27" s="206">
        <v>0</v>
      </c>
      <c r="N27" s="206">
        <v>1.24</v>
      </c>
      <c r="O27" s="206">
        <v>2.08</v>
      </c>
      <c r="P27" s="206">
        <v>2.5499999999999998</v>
      </c>
      <c r="Q27" s="206">
        <v>4.5199999999999996</v>
      </c>
      <c r="R27" s="206">
        <v>7.73</v>
      </c>
      <c r="S27" s="206">
        <v>4.6900000000000004</v>
      </c>
      <c r="T27" s="206">
        <v>0.56000000000000005</v>
      </c>
      <c r="U27" s="206">
        <v>9.2200000000000006</v>
      </c>
      <c r="V27" s="206">
        <v>2.96</v>
      </c>
      <c r="W27" s="206">
        <v>6.7</v>
      </c>
      <c r="X27" s="206">
        <v>27.37</v>
      </c>
      <c r="Y27" s="206">
        <v>0</v>
      </c>
      <c r="Z27" s="206">
        <v>11</v>
      </c>
      <c r="AA27" s="206">
        <v>1.1399999999999999</v>
      </c>
      <c r="AB27" s="206">
        <v>0</v>
      </c>
      <c r="AC27" s="206">
        <v>0.71</v>
      </c>
      <c r="AD27" s="206">
        <v>6.82</v>
      </c>
      <c r="AE27" s="206">
        <v>0</v>
      </c>
      <c r="AF27" s="206">
        <v>0</v>
      </c>
      <c r="AG27" s="206">
        <v>25.71</v>
      </c>
      <c r="AH27" s="206">
        <v>0</v>
      </c>
      <c r="AI27" s="206">
        <v>29.73</v>
      </c>
      <c r="AJ27" s="206">
        <v>0</v>
      </c>
      <c r="AK27" s="206">
        <v>10.210000000000001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55.25</v>
      </c>
      <c r="L28" s="206">
        <v>24.28</v>
      </c>
      <c r="M28" s="206">
        <v>0</v>
      </c>
      <c r="N28" s="206">
        <v>1.24</v>
      </c>
      <c r="O28" s="206">
        <v>2.08</v>
      </c>
      <c r="P28" s="206">
        <v>2.5499999999999998</v>
      </c>
      <c r="Q28" s="206">
        <v>1.33</v>
      </c>
      <c r="R28" s="206">
        <v>2.74</v>
      </c>
      <c r="S28" s="206">
        <v>1.59</v>
      </c>
      <c r="T28" s="206">
        <v>0.56000000000000005</v>
      </c>
      <c r="U28" s="206">
        <v>9.2200000000000006</v>
      </c>
      <c r="V28" s="206">
        <v>0.12</v>
      </c>
      <c r="W28" s="206">
        <v>0.47</v>
      </c>
      <c r="X28" s="206">
        <v>7.79</v>
      </c>
      <c r="Y28" s="206">
        <v>0</v>
      </c>
      <c r="Z28" s="206">
        <v>2.82</v>
      </c>
      <c r="AA28" s="206">
        <v>0.64</v>
      </c>
      <c r="AB28" s="206">
        <v>0</v>
      </c>
      <c r="AC28" s="206">
        <v>0.71</v>
      </c>
      <c r="AD28" s="206">
        <v>6.82</v>
      </c>
      <c r="AE28" s="206">
        <v>0</v>
      </c>
      <c r="AF28" s="206">
        <v>0</v>
      </c>
      <c r="AG28" s="206">
        <v>25.71</v>
      </c>
      <c r="AH28" s="206">
        <v>0</v>
      </c>
      <c r="AI28" s="206">
        <v>29.73</v>
      </c>
      <c r="AJ28" s="206">
        <v>0</v>
      </c>
      <c r="AK28" s="206">
        <v>10.210000000000001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24.53</v>
      </c>
      <c r="J29" s="206">
        <v>0.28000000000000003</v>
      </c>
      <c r="K29" s="206">
        <v>10.65</v>
      </c>
      <c r="L29" s="206">
        <v>5.77</v>
      </c>
      <c r="M29" s="206">
        <v>0</v>
      </c>
      <c r="N29" s="206">
        <v>1.24</v>
      </c>
      <c r="O29" s="206">
        <v>2.08</v>
      </c>
      <c r="P29" s="206">
        <v>2.5499999999999998</v>
      </c>
      <c r="Q29" s="206">
        <v>0.23</v>
      </c>
      <c r="R29" s="206">
        <v>0.78</v>
      </c>
      <c r="S29" s="206">
        <v>0.45</v>
      </c>
      <c r="T29" s="206">
        <v>0.56000000000000005</v>
      </c>
      <c r="U29" s="206">
        <v>9.2200000000000006</v>
      </c>
      <c r="V29" s="206">
        <v>0.12</v>
      </c>
      <c r="W29" s="206">
        <v>6.12</v>
      </c>
      <c r="X29" s="206">
        <v>13.49</v>
      </c>
      <c r="Y29" s="206">
        <v>0</v>
      </c>
      <c r="Z29" s="206">
        <v>2.82</v>
      </c>
      <c r="AA29" s="206">
        <v>0.64</v>
      </c>
      <c r="AB29" s="206">
        <v>0</v>
      </c>
      <c r="AC29" s="206">
        <v>0.71</v>
      </c>
      <c r="AD29" s="206">
        <v>6.82</v>
      </c>
      <c r="AE29" s="206">
        <v>0</v>
      </c>
      <c r="AF29" s="206">
        <v>0</v>
      </c>
      <c r="AG29" s="206">
        <v>25.71</v>
      </c>
      <c r="AH29" s="206">
        <v>0</v>
      </c>
      <c r="AI29" s="206">
        <v>29.73</v>
      </c>
      <c r="AJ29" s="206">
        <v>0</v>
      </c>
      <c r="AK29" s="206">
        <v>10.210000000000001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24.53</v>
      </c>
      <c r="J30" s="206">
        <v>0.28000000000000003</v>
      </c>
      <c r="K30" s="206">
        <v>6.89</v>
      </c>
      <c r="L30" s="206">
        <v>5.23</v>
      </c>
      <c r="M30" s="206">
        <v>0</v>
      </c>
      <c r="N30" s="206">
        <v>1.24</v>
      </c>
      <c r="O30" s="206">
        <v>2.08</v>
      </c>
      <c r="P30" s="206">
        <v>2.5499999999999998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9.2200000000000006</v>
      </c>
      <c r="V30" s="206">
        <v>0.12</v>
      </c>
      <c r="W30" s="206">
        <v>6.12</v>
      </c>
      <c r="X30" s="206">
        <v>13.49</v>
      </c>
      <c r="Y30" s="206">
        <v>0</v>
      </c>
      <c r="Z30" s="206">
        <v>2.82</v>
      </c>
      <c r="AA30" s="206">
        <v>0.64</v>
      </c>
      <c r="AB30" s="206">
        <v>0</v>
      </c>
      <c r="AC30" s="206">
        <v>0.71</v>
      </c>
      <c r="AD30" s="206">
        <v>6.82</v>
      </c>
      <c r="AE30" s="206">
        <v>0</v>
      </c>
      <c r="AF30" s="206">
        <v>0</v>
      </c>
      <c r="AG30" s="206">
        <v>25.71</v>
      </c>
      <c r="AH30" s="206">
        <v>0</v>
      </c>
      <c r="AI30" s="206">
        <v>29.73</v>
      </c>
      <c r="AJ30" s="206">
        <v>0</v>
      </c>
      <c r="AK30" s="206">
        <v>10.210000000000001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24.53</v>
      </c>
      <c r="J31" s="206">
        <v>0.28000000000000003</v>
      </c>
      <c r="K31" s="206">
        <v>6.89</v>
      </c>
      <c r="L31" s="206">
        <v>5.23</v>
      </c>
      <c r="M31" s="206">
        <v>0</v>
      </c>
      <c r="N31" s="206">
        <v>1.24</v>
      </c>
      <c r="O31" s="206">
        <v>2.08</v>
      </c>
      <c r="P31" s="206">
        <v>2.5499999999999998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9.2200000000000006</v>
      </c>
      <c r="V31" s="206">
        <v>0.12</v>
      </c>
      <c r="W31" s="206">
        <v>6.12</v>
      </c>
      <c r="X31" s="206">
        <v>13.49</v>
      </c>
      <c r="Y31" s="206">
        <v>0</v>
      </c>
      <c r="Z31" s="206">
        <v>2.82</v>
      </c>
      <c r="AA31" s="206">
        <v>0.64</v>
      </c>
      <c r="AB31" s="206">
        <v>0</v>
      </c>
      <c r="AC31" s="206">
        <v>0.71</v>
      </c>
      <c r="AD31" s="206">
        <v>6.82</v>
      </c>
      <c r="AE31" s="206">
        <v>0</v>
      </c>
      <c r="AF31" s="206">
        <v>0</v>
      </c>
      <c r="AG31" s="206">
        <v>22.5</v>
      </c>
      <c r="AH31" s="206">
        <v>0</v>
      </c>
      <c r="AI31" s="206">
        <v>29.73</v>
      </c>
      <c r="AJ31" s="206">
        <v>0</v>
      </c>
      <c r="AK31" s="206">
        <v>10.210000000000001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24.53</v>
      </c>
      <c r="J32" s="206">
        <v>0.28000000000000003</v>
      </c>
      <c r="K32" s="206">
        <v>6.89</v>
      </c>
      <c r="L32" s="206">
        <v>1.82</v>
      </c>
      <c r="M32" s="206">
        <v>0</v>
      </c>
      <c r="N32" s="206">
        <v>1.24</v>
      </c>
      <c r="O32" s="206">
        <v>2.08</v>
      </c>
      <c r="P32" s="206">
        <v>2.5499999999999998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9.2200000000000006</v>
      </c>
      <c r="V32" s="206">
        <v>0.12</v>
      </c>
      <c r="W32" s="206">
        <v>6.12</v>
      </c>
      <c r="X32" s="206">
        <v>13.49</v>
      </c>
      <c r="Y32" s="206">
        <v>0</v>
      </c>
      <c r="Z32" s="206">
        <v>2.82</v>
      </c>
      <c r="AA32" s="206">
        <v>0.64</v>
      </c>
      <c r="AB32" s="206">
        <v>0</v>
      </c>
      <c r="AC32" s="206">
        <v>0.71</v>
      </c>
      <c r="AD32" s="206">
        <v>6.82</v>
      </c>
      <c r="AE32" s="206">
        <v>0</v>
      </c>
      <c r="AF32" s="206">
        <v>0</v>
      </c>
      <c r="AG32" s="206">
        <v>22.5</v>
      </c>
      <c r="AH32" s="206">
        <v>0</v>
      </c>
      <c r="AI32" s="206">
        <v>29.73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24.53</v>
      </c>
      <c r="J33" s="206">
        <v>0.28000000000000003</v>
      </c>
      <c r="K33" s="206">
        <v>6.89</v>
      </c>
      <c r="L33" s="206">
        <v>1.82</v>
      </c>
      <c r="M33" s="206">
        <v>0</v>
      </c>
      <c r="N33" s="206">
        <v>1.24</v>
      </c>
      <c r="O33" s="206">
        <v>2.08</v>
      </c>
      <c r="P33" s="206">
        <v>2.5499999999999998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9.2200000000000006</v>
      </c>
      <c r="V33" s="206">
        <v>0.12</v>
      </c>
      <c r="W33" s="206">
        <v>5.17</v>
      </c>
      <c r="X33" s="206">
        <v>5.62</v>
      </c>
      <c r="Y33" s="206">
        <v>0</v>
      </c>
      <c r="Z33" s="206">
        <v>2.82</v>
      </c>
      <c r="AA33" s="206">
        <v>0.64</v>
      </c>
      <c r="AB33" s="206">
        <v>0</v>
      </c>
      <c r="AC33" s="206">
        <v>0.71</v>
      </c>
      <c r="AD33" s="206">
        <v>6.82</v>
      </c>
      <c r="AE33" s="206">
        <v>0</v>
      </c>
      <c r="AF33" s="206">
        <v>0</v>
      </c>
      <c r="AG33" s="206">
        <v>22.5</v>
      </c>
      <c r="AH33" s="206">
        <v>0</v>
      </c>
      <c r="AI33" s="206">
        <v>29.73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24.53</v>
      </c>
      <c r="J34" s="206">
        <v>0.28000000000000003</v>
      </c>
      <c r="K34" s="206">
        <v>6.89</v>
      </c>
      <c r="L34" s="206">
        <v>1.82</v>
      </c>
      <c r="M34" s="206">
        <v>0</v>
      </c>
      <c r="N34" s="206">
        <v>1.24</v>
      </c>
      <c r="O34" s="206">
        <v>2.08</v>
      </c>
      <c r="P34" s="206">
        <v>2.5499999999999998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9.2200000000000006</v>
      </c>
      <c r="V34" s="206">
        <v>0.12</v>
      </c>
      <c r="W34" s="206">
        <v>4.29</v>
      </c>
      <c r="X34" s="206">
        <v>5.62</v>
      </c>
      <c r="Y34" s="206">
        <v>0</v>
      </c>
      <c r="Z34" s="206">
        <v>2.82</v>
      </c>
      <c r="AA34" s="206">
        <v>0.64</v>
      </c>
      <c r="AB34" s="206">
        <v>0</v>
      </c>
      <c r="AC34" s="206">
        <v>0.71</v>
      </c>
      <c r="AD34" s="206">
        <v>6.82</v>
      </c>
      <c r="AE34" s="206">
        <v>0</v>
      </c>
      <c r="AF34" s="206">
        <v>0</v>
      </c>
      <c r="AG34" s="206">
        <v>22.5</v>
      </c>
      <c r="AH34" s="206">
        <v>0</v>
      </c>
      <c r="AI34" s="206">
        <v>29.73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24.25</v>
      </c>
      <c r="J35" s="206">
        <v>0.28000000000000003</v>
      </c>
      <c r="K35" s="206">
        <v>6.89</v>
      </c>
      <c r="L35" s="206">
        <v>1.82</v>
      </c>
      <c r="M35" s="206">
        <v>0</v>
      </c>
      <c r="N35" s="206">
        <v>1.24</v>
      </c>
      <c r="O35" s="206">
        <v>2.08</v>
      </c>
      <c r="P35" s="206">
        <v>2.5499999999999998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9.92</v>
      </c>
      <c r="V35" s="206">
        <v>0.12</v>
      </c>
      <c r="W35" s="206">
        <v>4.29</v>
      </c>
      <c r="X35" s="206">
        <v>13.49</v>
      </c>
      <c r="Y35" s="206">
        <v>0</v>
      </c>
      <c r="Z35" s="206">
        <v>2.82</v>
      </c>
      <c r="AA35" s="206">
        <v>0.64</v>
      </c>
      <c r="AB35" s="206">
        <v>0</v>
      </c>
      <c r="AC35" s="206">
        <v>0.71</v>
      </c>
      <c r="AD35" s="206">
        <v>6.82</v>
      </c>
      <c r="AE35" s="206">
        <v>0</v>
      </c>
      <c r="AF35" s="206">
        <v>0</v>
      </c>
      <c r="AG35" s="206">
        <v>22.5</v>
      </c>
      <c r="AH35" s="206">
        <v>0</v>
      </c>
      <c r="AI35" s="206">
        <v>29.73</v>
      </c>
      <c r="AJ35" s="206">
        <v>0</v>
      </c>
      <c r="AK35" s="206">
        <v>12.6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24.25</v>
      </c>
      <c r="J36" s="206">
        <v>0.28000000000000003</v>
      </c>
      <c r="K36" s="206">
        <v>6.89</v>
      </c>
      <c r="L36" s="206">
        <v>1.82</v>
      </c>
      <c r="M36" s="206">
        <v>0</v>
      </c>
      <c r="N36" s="206">
        <v>1.24</v>
      </c>
      <c r="O36" s="206">
        <v>2.08</v>
      </c>
      <c r="P36" s="206">
        <v>2.5499999999999998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9.3800000000000008</v>
      </c>
      <c r="V36" s="206">
        <v>0.12</v>
      </c>
      <c r="W36" s="206">
        <v>6.14</v>
      </c>
      <c r="X36" s="206">
        <v>13.49</v>
      </c>
      <c r="Y36" s="206">
        <v>0</v>
      </c>
      <c r="Z36" s="206">
        <v>2.82</v>
      </c>
      <c r="AA36" s="206">
        <v>0.64</v>
      </c>
      <c r="AB36" s="206">
        <v>0</v>
      </c>
      <c r="AC36" s="206">
        <v>0.71</v>
      </c>
      <c r="AD36" s="206">
        <v>6.82</v>
      </c>
      <c r="AE36" s="206">
        <v>0</v>
      </c>
      <c r="AF36" s="206">
        <v>0</v>
      </c>
      <c r="AG36" s="206">
        <v>22.5</v>
      </c>
      <c r="AH36" s="206">
        <v>0</v>
      </c>
      <c r="AI36" s="206">
        <v>29.73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24.25</v>
      </c>
      <c r="J37" s="206">
        <v>0.28000000000000003</v>
      </c>
      <c r="K37" s="206">
        <v>6.89</v>
      </c>
      <c r="L37" s="206">
        <v>1.82</v>
      </c>
      <c r="M37" s="206">
        <v>0</v>
      </c>
      <c r="N37" s="206">
        <v>1.24</v>
      </c>
      <c r="O37" s="206">
        <v>2.08</v>
      </c>
      <c r="P37" s="206">
        <v>2.5499999999999998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9.3800000000000008</v>
      </c>
      <c r="V37" s="206">
        <v>0.12</v>
      </c>
      <c r="W37" s="206">
        <v>6.14</v>
      </c>
      <c r="X37" s="206">
        <v>13.49</v>
      </c>
      <c r="Y37" s="206">
        <v>0</v>
      </c>
      <c r="Z37" s="206">
        <v>2.82</v>
      </c>
      <c r="AA37" s="206">
        <v>0.64</v>
      </c>
      <c r="AB37" s="206">
        <v>0</v>
      </c>
      <c r="AC37" s="206">
        <v>0.71</v>
      </c>
      <c r="AD37" s="206">
        <v>6.82</v>
      </c>
      <c r="AE37" s="206">
        <v>0</v>
      </c>
      <c r="AF37" s="206">
        <v>0</v>
      </c>
      <c r="AG37" s="206">
        <v>22.5</v>
      </c>
      <c r="AH37" s="206">
        <v>0</v>
      </c>
      <c r="AI37" s="206">
        <v>29.73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24.25</v>
      </c>
      <c r="J38" s="206">
        <v>0.28000000000000003</v>
      </c>
      <c r="K38" s="206">
        <v>6.89</v>
      </c>
      <c r="L38" s="206">
        <v>1.82</v>
      </c>
      <c r="M38" s="206">
        <v>0</v>
      </c>
      <c r="N38" s="206">
        <v>1.24</v>
      </c>
      <c r="O38" s="206">
        <v>2.08</v>
      </c>
      <c r="P38" s="206">
        <v>2.5499999999999998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9.3800000000000008</v>
      </c>
      <c r="V38" s="206">
        <v>0.12</v>
      </c>
      <c r="W38" s="206">
        <v>6.14</v>
      </c>
      <c r="X38" s="206">
        <v>13.49</v>
      </c>
      <c r="Y38" s="206">
        <v>0</v>
      </c>
      <c r="Z38" s="206">
        <v>2.82</v>
      </c>
      <c r="AA38" s="206">
        <v>0.64</v>
      </c>
      <c r="AB38" s="206">
        <v>0</v>
      </c>
      <c r="AC38" s="206">
        <v>0.8</v>
      </c>
      <c r="AD38" s="206">
        <v>6.82</v>
      </c>
      <c r="AE38" s="206">
        <v>0</v>
      </c>
      <c r="AF38" s="206">
        <v>0</v>
      </c>
      <c r="AG38" s="206">
        <v>22.5</v>
      </c>
      <c r="AH38" s="206">
        <v>0</v>
      </c>
      <c r="AI38" s="206">
        <v>29.73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2.16</v>
      </c>
      <c r="E39" s="206">
        <v>0</v>
      </c>
      <c r="F39" s="206">
        <v>0</v>
      </c>
      <c r="G39" s="206">
        <v>5.59</v>
      </c>
      <c r="H39" s="206">
        <v>0</v>
      </c>
      <c r="I39" s="206">
        <v>24.25</v>
      </c>
      <c r="J39" s="206">
        <v>0.28000000000000003</v>
      </c>
      <c r="K39" s="206">
        <v>6.89</v>
      </c>
      <c r="L39" s="206">
        <v>1.82</v>
      </c>
      <c r="M39" s="206">
        <v>0</v>
      </c>
      <c r="N39" s="206">
        <v>1.24</v>
      </c>
      <c r="O39" s="206">
        <v>2.08</v>
      </c>
      <c r="P39" s="206">
        <v>2.5499999999999998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9.3800000000000008</v>
      </c>
      <c r="V39" s="206">
        <v>0.12</v>
      </c>
      <c r="W39" s="206">
        <v>6.14</v>
      </c>
      <c r="X39" s="206">
        <v>13.49</v>
      </c>
      <c r="Y39" s="206">
        <v>0</v>
      </c>
      <c r="Z39" s="206">
        <v>2.82</v>
      </c>
      <c r="AA39" s="206">
        <v>0.64</v>
      </c>
      <c r="AB39" s="206">
        <v>0</v>
      </c>
      <c r="AC39" s="206">
        <v>0.8</v>
      </c>
      <c r="AD39" s="206">
        <v>6.82</v>
      </c>
      <c r="AE39" s="206">
        <v>0</v>
      </c>
      <c r="AF39" s="206">
        <v>0</v>
      </c>
      <c r="AG39" s="206">
        <v>19.28</v>
      </c>
      <c r="AH39" s="206">
        <v>0</v>
      </c>
      <c r="AI39" s="206">
        <v>29.73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2.16</v>
      </c>
      <c r="E40" s="206">
        <v>0</v>
      </c>
      <c r="F40" s="206">
        <v>0</v>
      </c>
      <c r="G40" s="206">
        <v>5.59</v>
      </c>
      <c r="H40" s="206">
        <v>0</v>
      </c>
      <c r="I40" s="206">
        <v>24.25</v>
      </c>
      <c r="J40" s="206">
        <v>0.28000000000000003</v>
      </c>
      <c r="K40" s="206">
        <v>6.89</v>
      </c>
      <c r="L40" s="206">
        <v>1.82</v>
      </c>
      <c r="M40" s="206">
        <v>0</v>
      </c>
      <c r="N40" s="206">
        <v>1.24</v>
      </c>
      <c r="O40" s="206">
        <v>2.08</v>
      </c>
      <c r="P40" s="206">
        <v>2.5499999999999998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9.3800000000000008</v>
      </c>
      <c r="V40" s="206">
        <v>0.12</v>
      </c>
      <c r="W40" s="206">
        <v>6.14</v>
      </c>
      <c r="X40" s="206">
        <v>13.49</v>
      </c>
      <c r="Y40" s="206">
        <v>0</v>
      </c>
      <c r="Z40" s="206">
        <v>2.82</v>
      </c>
      <c r="AA40" s="206">
        <v>0.64</v>
      </c>
      <c r="AB40" s="206">
        <v>0</v>
      </c>
      <c r="AC40" s="206">
        <v>0.8</v>
      </c>
      <c r="AD40" s="206">
        <v>6.82</v>
      </c>
      <c r="AE40" s="206">
        <v>0</v>
      </c>
      <c r="AF40" s="206">
        <v>0</v>
      </c>
      <c r="AG40" s="206">
        <v>19.28</v>
      </c>
      <c r="AH40" s="206">
        <v>0</v>
      </c>
      <c r="AI40" s="206">
        <v>29.73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2.16</v>
      </c>
      <c r="E41" s="206">
        <v>0</v>
      </c>
      <c r="F41" s="206">
        <v>0</v>
      </c>
      <c r="G41" s="206">
        <v>5.59</v>
      </c>
      <c r="H41" s="206">
        <v>0</v>
      </c>
      <c r="I41" s="206">
        <v>24.25</v>
      </c>
      <c r="J41" s="206">
        <v>0.28000000000000003</v>
      </c>
      <c r="K41" s="206">
        <v>6.89</v>
      </c>
      <c r="L41" s="206">
        <v>1.82</v>
      </c>
      <c r="M41" s="206">
        <v>0</v>
      </c>
      <c r="N41" s="206">
        <v>1.24</v>
      </c>
      <c r="O41" s="206">
        <v>2.08</v>
      </c>
      <c r="P41" s="206">
        <v>2.5499999999999998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19.600000000000001</v>
      </c>
      <c r="V41" s="206">
        <v>0.12</v>
      </c>
      <c r="W41" s="206">
        <v>6.14</v>
      </c>
      <c r="X41" s="206">
        <v>13.49</v>
      </c>
      <c r="Y41" s="206">
        <v>0</v>
      </c>
      <c r="Z41" s="206">
        <v>2.82</v>
      </c>
      <c r="AA41" s="206">
        <v>0.64</v>
      </c>
      <c r="AB41" s="206">
        <v>0</v>
      </c>
      <c r="AC41" s="206">
        <v>0.8</v>
      </c>
      <c r="AD41" s="206">
        <v>6.82</v>
      </c>
      <c r="AE41" s="206">
        <v>0</v>
      </c>
      <c r="AF41" s="206">
        <v>0</v>
      </c>
      <c r="AG41" s="206">
        <v>16.07</v>
      </c>
      <c r="AH41" s="206">
        <v>0</v>
      </c>
      <c r="AI41" s="206">
        <v>29.73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2.16</v>
      </c>
      <c r="E42" s="206">
        <v>0</v>
      </c>
      <c r="F42" s="206">
        <v>0</v>
      </c>
      <c r="G42" s="206">
        <v>5.59</v>
      </c>
      <c r="H42" s="206">
        <v>0</v>
      </c>
      <c r="I42" s="206">
        <v>24.25</v>
      </c>
      <c r="J42" s="206">
        <v>0.28000000000000003</v>
      </c>
      <c r="K42" s="206">
        <v>6.89</v>
      </c>
      <c r="L42" s="206">
        <v>1.82</v>
      </c>
      <c r="M42" s="206">
        <v>0</v>
      </c>
      <c r="N42" s="206">
        <v>1.24</v>
      </c>
      <c r="O42" s="206">
        <v>2.08</v>
      </c>
      <c r="P42" s="206">
        <v>2.5499999999999998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14.75</v>
      </c>
      <c r="V42" s="206">
        <v>0.12</v>
      </c>
      <c r="W42" s="206">
        <v>6.14</v>
      </c>
      <c r="X42" s="206">
        <v>13.49</v>
      </c>
      <c r="Y42" s="206">
        <v>0</v>
      </c>
      <c r="Z42" s="206">
        <v>2.82</v>
      </c>
      <c r="AA42" s="206">
        <v>0.64</v>
      </c>
      <c r="AB42" s="206">
        <v>0</v>
      </c>
      <c r="AC42" s="206">
        <v>0.8</v>
      </c>
      <c r="AD42" s="206">
        <v>6.82</v>
      </c>
      <c r="AE42" s="206">
        <v>0</v>
      </c>
      <c r="AF42" s="206">
        <v>0</v>
      </c>
      <c r="AG42" s="206">
        <v>16.07</v>
      </c>
      <c r="AH42" s="206">
        <v>0</v>
      </c>
      <c r="AI42" s="206">
        <v>29.73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2.16</v>
      </c>
      <c r="E43" s="206">
        <v>0</v>
      </c>
      <c r="F43" s="206">
        <v>0</v>
      </c>
      <c r="G43" s="206">
        <v>5.59</v>
      </c>
      <c r="H43" s="206">
        <v>0</v>
      </c>
      <c r="I43" s="206">
        <v>24.25</v>
      </c>
      <c r="J43" s="206">
        <v>0.28000000000000003</v>
      </c>
      <c r="K43" s="206">
        <v>6.89</v>
      </c>
      <c r="L43" s="206">
        <v>1.82</v>
      </c>
      <c r="M43" s="206">
        <v>0</v>
      </c>
      <c r="N43" s="206">
        <v>1.24</v>
      </c>
      <c r="O43" s="206">
        <v>2.08</v>
      </c>
      <c r="P43" s="206">
        <v>2.5499999999999998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11.38</v>
      </c>
      <c r="V43" s="206">
        <v>0.12</v>
      </c>
      <c r="W43" s="206">
        <v>6.14</v>
      </c>
      <c r="X43" s="206">
        <v>13.49</v>
      </c>
      <c r="Y43" s="206">
        <v>0</v>
      </c>
      <c r="Z43" s="206">
        <v>2.82</v>
      </c>
      <c r="AA43" s="206">
        <v>0.64</v>
      </c>
      <c r="AB43" s="206">
        <v>0</v>
      </c>
      <c r="AC43" s="206">
        <v>0.8</v>
      </c>
      <c r="AD43" s="206">
        <v>6.82</v>
      </c>
      <c r="AE43" s="206">
        <v>0</v>
      </c>
      <c r="AF43" s="206">
        <v>0</v>
      </c>
      <c r="AG43" s="206">
        <v>16.07</v>
      </c>
      <c r="AH43" s="206">
        <v>0</v>
      </c>
      <c r="AI43" s="206">
        <v>29.73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2.16</v>
      </c>
      <c r="E44" s="206">
        <v>0</v>
      </c>
      <c r="F44" s="206">
        <v>0</v>
      </c>
      <c r="G44" s="206">
        <v>5.59</v>
      </c>
      <c r="H44" s="206">
        <v>0</v>
      </c>
      <c r="I44" s="206">
        <v>24.25</v>
      </c>
      <c r="J44" s="206">
        <v>0.28000000000000003</v>
      </c>
      <c r="K44" s="206">
        <v>6.31</v>
      </c>
      <c r="L44" s="206">
        <v>1.82</v>
      </c>
      <c r="M44" s="206">
        <v>0</v>
      </c>
      <c r="N44" s="206">
        <v>1.24</v>
      </c>
      <c r="O44" s="206">
        <v>2.08</v>
      </c>
      <c r="P44" s="206">
        <v>2.5499999999999998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11.56</v>
      </c>
      <c r="V44" s="206">
        <v>0.12</v>
      </c>
      <c r="W44" s="206">
        <v>6.14</v>
      </c>
      <c r="X44" s="206">
        <v>13.49</v>
      </c>
      <c r="Y44" s="206">
        <v>0</v>
      </c>
      <c r="Z44" s="206">
        <v>2.82</v>
      </c>
      <c r="AA44" s="206">
        <v>0.64</v>
      </c>
      <c r="AB44" s="206">
        <v>0</v>
      </c>
      <c r="AC44" s="206">
        <v>0.8</v>
      </c>
      <c r="AD44" s="206">
        <v>6.82</v>
      </c>
      <c r="AE44" s="206">
        <v>0</v>
      </c>
      <c r="AF44" s="206">
        <v>0</v>
      </c>
      <c r="AG44" s="206">
        <v>16.07</v>
      </c>
      <c r="AH44" s="206">
        <v>0</v>
      </c>
      <c r="AI44" s="206">
        <v>29.73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2.16</v>
      </c>
      <c r="E45" s="206">
        <v>0</v>
      </c>
      <c r="F45" s="206">
        <v>0</v>
      </c>
      <c r="G45" s="206">
        <v>5.59</v>
      </c>
      <c r="H45" s="206">
        <v>0</v>
      </c>
      <c r="I45" s="206">
        <v>24.25</v>
      </c>
      <c r="J45" s="206">
        <v>0.28000000000000003</v>
      </c>
      <c r="K45" s="206">
        <v>5.73</v>
      </c>
      <c r="L45" s="206">
        <v>1.82</v>
      </c>
      <c r="M45" s="206">
        <v>0</v>
      </c>
      <c r="N45" s="206">
        <v>1.24</v>
      </c>
      <c r="O45" s="206">
        <v>2.08</v>
      </c>
      <c r="P45" s="206">
        <v>2.5499999999999998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14.06</v>
      </c>
      <c r="V45" s="206">
        <v>0.12</v>
      </c>
      <c r="W45" s="206">
        <v>6.05</v>
      </c>
      <c r="X45" s="206">
        <v>13.49</v>
      </c>
      <c r="Y45" s="206">
        <v>0</v>
      </c>
      <c r="Z45" s="206">
        <v>2.82</v>
      </c>
      <c r="AA45" s="206">
        <v>0.64</v>
      </c>
      <c r="AB45" s="206">
        <v>0</v>
      </c>
      <c r="AC45" s="206">
        <v>0.8</v>
      </c>
      <c r="AD45" s="206">
        <v>6.82</v>
      </c>
      <c r="AE45" s="206">
        <v>0</v>
      </c>
      <c r="AF45" s="206">
        <v>0</v>
      </c>
      <c r="AG45" s="206">
        <v>16.07</v>
      </c>
      <c r="AH45" s="206">
        <v>0</v>
      </c>
      <c r="AI45" s="206">
        <v>29.73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2.16</v>
      </c>
      <c r="E46" s="206">
        <v>0</v>
      </c>
      <c r="F46" s="206">
        <v>0</v>
      </c>
      <c r="G46" s="206">
        <v>5.59</v>
      </c>
      <c r="H46" s="206">
        <v>0</v>
      </c>
      <c r="I46" s="206">
        <v>24.25</v>
      </c>
      <c r="J46" s="206">
        <v>0.28000000000000003</v>
      </c>
      <c r="K46" s="206">
        <v>5.16</v>
      </c>
      <c r="L46" s="206">
        <v>1.82</v>
      </c>
      <c r="M46" s="206">
        <v>0</v>
      </c>
      <c r="N46" s="206">
        <v>1.24</v>
      </c>
      <c r="O46" s="206">
        <v>2.08</v>
      </c>
      <c r="P46" s="206">
        <v>2.5499999999999998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13.45</v>
      </c>
      <c r="V46" s="206">
        <v>0.12</v>
      </c>
      <c r="W46" s="206">
        <v>5.62</v>
      </c>
      <c r="X46" s="206">
        <v>13.49</v>
      </c>
      <c r="Y46" s="206">
        <v>0</v>
      </c>
      <c r="Z46" s="206">
        <v>2.82</v>
      </c>
      <c r="AA46" s="206">
        <v>0.64</v>
      </c>
      <c r="AB46" s="206">
        <v>0</v>
      </c>
      <c r="AC46" s="206">
        <v>0.8</v>
      </c>
      <c r="AD46" s="206">
        <v>6.82</v>
      </c>
      <c r="AE46" s="206">
        <v>0</v>
      </c>
      <c r="AF46" s="206">
        <v>0</v>
      </c>
      <c r="AG46" s="206">
        <v>16.07</v>
      </c>
      <c r="AH46" s="206">
        <v>0</v>
      </c>
      <c r="AI46" s="206">
        <v>29.73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2.16</v>
      </c>
      <c r="E47" s="206">
        <v>0</v>
      </c>
      <c r="F47" s="206">
        <v>0</v>
      </c>
      <c r="G47" s="206">
        <v>5.59</v>
      </c>
      <c r="H47" s="206">
        <v>0</v>
      </c>
      <c r="I47" s="206">
        <v>24.25</v>
      </c>
      <c r="J47" s="206">
        <v>0.28000000000000003</v>
      </c>
      <c r="K47" s="206">
        <v>5.33</v>
      </c>
      <c r="L47" s="206">
        <v>24.28</v>
      </c>
      <c r="M47" s="206">
        <v>0</v>
      </c>
      <c r="N47" s="206">
        <v>1.24</v>
      </c>
      <c r="O47" s="206">
        <v>2.08</v>
      </c>
      <c r="P47" s="206">
        <v>2.5499999999999998</v>
      </c>
      <c r="Q47" s="206">
        <v>0.25</v>
      </c>
      <c r="R47" s="206">
        <v>0.47</v>
      </c>
      <c r="S47" s="206">
        <v>0.31</v>
      </c>
      <c r="T47" s="206">
        <v>0.56000000000000005</v>
      </c>
      <c r="U47" s="206">
        <v>11.53</v>
      </c>
      <c r="V47" s="206">
        <v>0.13</v>
      </c>
      <c r="W47" s="206">
        <v>0.78</v>
      </c>
      <c r="X47" s="206">
        <v>15.62</v>
      </c>
      <c r="Y47" s="206">
        <v>0</v>
      </c>
      <c r="Z47" s="206">
        <v>2.82</v>
      </c>
      <c r="AA47" s="206">
        <v>0.68</v>
      </c>
      <c r="AB47" s="206">
        <v>0</v>
      </c>
      <c r="AC47" s="206">
        <v>0.8</v>
      </c>
      <c r="AD47" s="206">
        <v>6.82</v>
      </c>
      <c r="AE47" s="206">
        <v>0</v>
      </c>
      <c r="AF47" s="206">
        <v>0</v>
      </c>
      <c r="AG47" s="206">
        <v>16.07</v>
      </c>
      <c r="AH47" s="206">
        <v>0</v>
      </c>
      <c r="AI47" s="206">
        <v>29.73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2.16</v>
      </c>
      <c r="E48" s="206">
        <v>0</v>
      </c>
      <c r="F48" s="206">
        <v>0</v>
      </c>
      <c r="G48" s="206">
        <v>5.59</v>
      </c>
      <c r="H48" s="206">
        <v>0</v>
      </c>
      <c r="I48" s="206">
        <v>24.25</v>
      </c>
      <c r="J48" s="206">
        <v>0.28000000000000003</v>
      </c>
      <c r="K48" s="206">
        <v>5.33</v>
      </c>
      <c r="L48" s="206">
        <v>24.28</v>
      </c>
      <c r="M48" s="206">
        <v>0</v>
      </c>
      <c r="N48" s="206">
        <v>1.24</v>
      </c>
      <c r="O48" s="206">
        <v>2.08</v>
      </c>
      <c r="P48" s="206">
        <v>2.5499999999999998</v>
      </c>
      <c r="Q48" s="206">
        <v>0.25</v>
      </c>
      <c r="R48" s="206">
        <v>0.47</v>
      </c>
      <c r="S48" s="206">
        <v>0.31</v>
      </c>
      <c r="T48" s="206">
        <v>0.56000000000000005</v>
      </c>
      <c r="U48" s="206">
        <v>11.53</v>
      </c>
      <c r="V48" s="206">
        <v>0.13</v>
      </c>
      <c r="W48" s="206">
        <v>0.78</v>
      </c>
      <c r="X48" s="206">
        <v>15.62</v>
      </c>
      <c r="Y48" s="206">
        <v>0</v>
      </c>
      <c r="Z48" s="206">
        <v>2.82</v>
      </c>
      <c r="AA48" s="206">
        <v>0.68</v>
      </c>
      <c r="AB48" s="206">
        <v>0</v>
      </c>
      <c r="AC48" s="206">
        <v>0.8</v>
      </c>
      <c r="AD48" s="206">
        <v>6.82</v>
      </c>
      <c r="AE48" s="206">
        <v>0</v>
      </c>
      <c r="AF48" s="206">
        <v>0</v>
      </c>
      <c r="AG48" s="206">
        <v>16.07</v>
      </c>
      <c r="AH48" s="206">
        <v>0</v>
      </c>
      <c r="AI48" s="206">
        <v>29.73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2.16</v>
      </c>
      <c r="E49" s="206">
        <v>0</v>
      </c>
      <c r="F49" s="206">
        <v>0</v>
      </c>
      <c r="G49" s="206">
        <v>5.59</v>
      </c>
      <c r="H49" s="206">
        <v>0</v>
      </c>
      <c r="I49" s="206">
        <v>24.25</v>
      </c>
      <c r="J49" s="206">
        <v>0.28000000000000003</v>
      </c>
      <c r="K49" s="206">
        <v>41.29</v>
      </c>
      <c r="L49" s="206">
        <v>24.28</v>
      </c>
      <c r="M49" s="206">
        <v>0</v>
      </c>
      <c r="N49" s="206">
        <v>1.24</v>
      </c>
      <c r="O49" s="206">
        <v>2.08</v>
      </c>
      <c r="P49" s="206">
        <v>2.5499999999999998</v>
      </c>
      <c r="Q49" s="206">
        <v>0.25</v>
      </c>
      <c r="R49" s="206">
        <v>0.47</v>
      </c>
      <c r="S49" s="206">
        <v>0.31</v>
      </c>
      <c r="T49" s="206">
        <v>0.56000000000000005</v>
      </c>
      <c r="U49" s="206">
        <v>11.53</v>
      </c>
      <c r="V49" s="206">
        <v>0.13</v>
      </c>
      <c r="W49" s="206">
        <v>0.78</v>
      </c>
      <c r="X49" s="206">
        <v>15.62</v>
      </c>
      <c r="Y49" s="206">
        <v>0</v>
      </c>
      <c r="Z49" s="206">
        <v>2.82</v>
      </c>
      <c r="AA49" s="206">
        <v>0.68</v>
      </c>
      <c r="AB49" s="206">
        <v>0</v>
      </c>
      <c r="AC49" s="206">
        <v>0.8</v>
      </c>
      <c r="AD49" s="206">
        <v>6.82</v>
      </c>
      <c r="AE49" s="206">
        <v>0</v>
      </c>
      <c r="AF49" s="206">
        <v>0</v>
      </c>
      <c r="AG49" s="206">
        <v>16.07</v>
      </c>
      <c r="AH49" s="206">
        <v>0</v>
      </c>
      <c r="AI49" s="206">
        <v>29.73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2.16</v>
      </c>
      <c r="E50" s="206">
        <v>0</v>
      </c>
      <c r="F50" s="206">
        <v>0</v>
      </c>
      <c r="G50" s="206">
        <v>5.59</v>
      </c>
      <c r="H50" s="206">
        <v>0</v>
      </c>
      <c r="I50" s="206">
        <v>24.25</v>
      </c>
      <c r="J50" s="206">
        <v>0.28000000000000003</v>
      </c>
      <c r="K50" s="206">
        <v>41.29</v>
      </c>
      <c r="L50" s="206">
        <v>24.28</v>
      </c>
      <c r="M50" s="206">
        <v>0</v>
      </c>
      <c r="N50" s="206">
        <v>1.24</v>
      </c>
      <c r="O50" s="206">
        <v>2.08</v>
      </c>
      <c r="P50" s="206">
        <v>2.5499999999999998</v>
      </c>
      <c r="Q50" s="206">
        <v>0.25</v>
      </c>
      <c r="R50" s="206">
        <v>0.47</v>
      </c>
      <c r="S50" s="206">
        <v>0.31</v>
      </c>
      <c r="T50" s="206">
        <v>0.56000000000000005</v>
      </c>
      <c r="U50" s="206">
        <v>11.53</v>
      </c>
      <c r="V50" s="206">
        <v>0.13</v>
      </c>
      <c r="W50" s="206">
        <v>0.49</v>
      </c>
      <c r="X50" s="206">
        <v>15.62</v>
      </c>
      <c r="Y50" s="206">
        <v>0</v>
      </c>
      <c r="Z50" s="206">
        <v>2.82</v>
      </c>
      <c r="AA50" s="206">
        <v>0.68</v>
      </c>
      <c r="AB50" s="206">
        <v>0</v>
      </c>
      <c r="AC50" s="206">
        <v>0.8</v>
      </c>
      <c r="AD50" s="206">
        <v>6.82</v>
      </c>
      <c r="AE50" s="206">
        <v>0</v>
      </c>
      <c r="AF50" s="206">
        <v>0</v>
      </c>
      <c r="AG50" s="206">
        <v>16.07</v>
      </c>
      <c r="AH50" s="206">
        <v>0</v>
      </c>
      <c r="AI50" s="206">
        <v>29.73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2.16</v>
      </c>
      <c r="E51" s="206">
        <v>0</v>
      </c>
      <c r="F51" s="206">
        <v>0</v>
      </c>
      <c r="G51" s="206">
        <v>5.59</v>
      </c>
      <c r="H51" s="206">
        <v>0</v>
      </c>
      <c r="I51" s="206">
        <v>24.25</v>
      </c>
      <c r="J51" s="206">
        <v>0.28000000000000003</v>
      </c>
      <c r="K51" s="206">
        <v>41.29</v>
      </c>
      <c r="L51" s="206">
        <v>24.28</v>
      </c>
      <c r="M51" s="206">
        <v>0</v>
      </c>
      <c r="N51" s="206">
        <v>1.24</v>
      </c>
      <c r="O51" s="206">
        <v>2.08</v>
      </c>
      <c r="P51" s="206">
        <v>2.5499999999999998</v>
      </c>
      <c r="Q51" s="206">
        <v>4.4800000000000004</v>
      </c>
      <c r="R51" s="206">
        <v>5.62</v>
      </c>
      <c r="S51" s="206">
        <v>3.62</v>
      </c>
      <c r="T51" s="206">
        <v>0.56000000000000005</v>
      </c>
      <c r="U51" s="206">
        <v>11.53</v>
      </c>
      <c r="V51" s="206">
        <v>0.13</v>
      </c>
      <c r="W51" s="206">
        <v>0.49</v>
      </c>
      <c r="X51" s="206">
        <v>16.940000000000001</v>
      </c>
      <c r="Y51" s="206">
        <v>0</v>
      </c>
      <c r="Z51" s="206">
        <v>2.82</v>
      </c>
      <c r="AA51" s="206">
        <v>0.68</v>
      </c>
      <c r="AB51" s="206">
        <v>0</v>
      </c>
      <c r="AC51" s="206">
        <v>0.8</v>
      </c>
      <c r="AD51" s="206">
        <v>6.82</v>
      </c>
      <c r="AE51" s="206">
        <v>0</v>
      </c>
      <c r="AF51" s="206">
        <v>0</v>
      </c>
      <c r="AG51" s="206">
        <v>16.07</v>
      </c>
      <c r="AH51" s="206">
        <v>0</v>
      </c>
      <c r="AI51" s="206">
        <v>29.73</v>
      </c>
      <c r="AJ51" s="206">
        <v>0</v>
      </c>
      <c r="AK51" s="206">
        <v>10.210000000000001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2.16</v>
      </c>
      <c r="E52" s="206">
        <v>0</v>
      </c>
      <c r="F52" s="206">
        <v>0</v>
      </c>
      <c r="G52" s="206">
        <v>5.59</v>
      </c>
      <c r="H52" s="206">
        <v>0</v>
      </c>
      <c r="I52" s="206">
        <v>24.25</v>
      </c>
      <c r="J52" s="206">
        <v>0.28000000000000003</v>
      </c>
      <c r="K52" s="206">
        <v>41.29</v>
      </c>
      <c r="L52" s="206">
        <v>24.28</v>
      </c>
      <c r="M52" s="206">
        <v>0</v>
      </c>
      <c r="N52" s="206">
        <v>1.24</v>
      </c>
      <c r="O52" s="206">
        <v>2.08</v>
      </c>
      <c r="P52" s="206">
        <v>2.5499999999999998</v>
      </c>
      <c r="Q52" s="206">
        <v>4.4800000000000004</v>
      </c>
      <c r="R52" s="206">
        <v>5.62</v>
      </c>
      <c r="S52" s="206">
        <v>3.62</v>
      </c>
      <c r="T52" s="206">
        <v>0.56000000000000005</v>
      </c>
      <c r="U52" s="206">
        <v>11.53</v>
      </c>
      <c r="V52" s="206">
        <v>0.13</v>
      </c>
      <c r="W52" s="206">
        <v>0.49</v>
      </c>
      <c r="X52" s="206">
        <v>16.940000000000001</v>
      </c>
      <c r="Y52" s="206">
        <v>0</v>
      </c>
      <c r="Z52" s="206">
        <v>2.82</v>
      </c>
      <c r="AA52" s="206">
        <v>0.68</v>
      </c>
      <c r="AB52" s="206">
        <v>0</v>
      </c>
      <c r="AC52" s="206">
        <v>0.8</v>
      </c>
      <c r="AD52" s="206">
        <v>6.82</v>
      </c>
      <c r="AE52" s="206">
        <v>0</v>
      </c>
      <c r="AF52" s="206">
        <v>0</v>
      </c>
      <c r="AG52" s="206">
        <v>16.07</v>
      </c>
      <c r="AH52" s="206">
        <v>0</v>
      </c>
      <c r="AI52" s="206">
        <v>29.73</v>
      </c>
      <c r="AJ52" s="206">
        <v>0</v>
      </c>
      <c r="AK52" s="206">
        <v>10.210000000000001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2.16</v>
      </c>
      <c r="E53" s="206">
        <v>0</v>
      </c>
      <c r="F53" s="206">
        <v>0</v>
      </c>
      <c r="G53" s="206">
        <v>5.59</v>
      </c>
      <c r="H53" s="206">
        <v>0</v>
      </c>
      <c r="I53" s="206">
        <v>24.25</v>
      </c>
      <c r="J53" s="206">
        <v>0.28000000000000003</v>
      </c>
      <c r="K53" s="206">
        <v>41.56</v>
      </c>
      <c r="L53" s="206">
        <v>24.28</v>
      </c>
      <c r="M53" s="206">
        <v>0</v>
      </c>
      <c r="N53" s="206">
        <v>1.24</v>
      </c>
      <c r="O53" s="206">
        <v>2.08</v>
      </c>
      <c r="P53" s="206">
        <v>2.5499999999999998</v>
      </c>
      <c r="Q53" s="206">
        <v>0.27</v>
      </c>
      <c r="R53" s="206">
        <v>0.5</v>
      </c>
      <c r="S53" s="206">
        <v>0.33</v>
      </c>
      <c r="T53" s="206">
        <v>0.56000000000000005</v>
      </c>
      <c r="U53" s="206">
        <v>11.53</v>
      </c>
      <c r="V53" s="206">
        <v>2.96</v>
      </c>
      <c r="W53" s="206">
        <v>0.78</v>
      </c>
      <c r="X53" s="206">
        <v>16.940000000000001</v>
      </c>
      <c r="Y53" s="206">
        <v>0</v>
      </c>
      <c r="Z53" s="206">
        <v>2.82</v>
      </c>
      <c r="AA53" s="206">
        <v>0.68</v>
      </c>
      <c r="AB53" s="206">
        <v>0</v>
      </c>
      <c r="AC53" s="206">
        <v>0.8</v>
      </c>
      <c r="AD53" s="206">
        <v>6.82</v>
      </c>
      <c r="AE53" s="206">
        <v>0</v>
      </c>
      <c r="AF53" s="206">
        <v>0</v>
      </c>
      <c r="AG53" s="206">
        <v>16.07</v>
      </c>
      <c r="AH53" s="206">
        <v>0</v>
      </c>
      <c r="AI53" s="206">
        <v>29.73</v>
      </c>
      <c r="AJ53" s="206">
        <v>0</v>
      </c>
      <c r="AK53" s="206">
        <v>10.210000000000001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2.16</v>
      </c>
      <c r="E54" s="206">
        <v>0</v>
      </c>
      <c r="F54" s="206">
        <v>0</v>
      </c>
      <c r="G54" s="206">
        <v>5.59</v>
      </c>
      <c r="H54" s="206">
        <v>0</v>
      </c>
      <c r="I54" s="206">
        <v>24.25</v>
      </c>
      <c r="J54" s="206">
        <v>0.28000000000000003</v>
      </c>
      <c r="K54" s="206">
        <v>41.56</v>
      </c>
      <c r="L54" s="206">
        <v>24.28</v>
      </c>
      <c r="M54" s="206">
        <v>0</v>
      </c>
      <c r="N54" s="206">
        <v>1.24</v>
      </c>
      <c r="O54" s="206">
        <v>2.08</v>
      </c>
      <c r="P54" s="206">
        <v>2.5499999999999998</v>
      </c>
      <c r="Q54" s="206">
        <v>0.27</v>
      </c>
      <c r="R54" s="206">
        <v>0.5</v>
      </c>
      <c r="S54" s="206">
        <v>0.33</v>
      </c>
      <c r="T54" s="206">
        <v>0.56000000000000005</v>
      </c>
      <c r="U54" s="206">
        <v>11.53</v>
      </c>
      <c r="V54" s="206">
        <v>2.96</v>
      </c>
      <c r="W54" s="206">
        <v>0.78</v>
      </c>
      <c r="X54" s="206">
        <v>16.940000000000001</v>
      </c>
      <c r="Y54" s="206">
        <v>0</v>
      </c>
      <c r="Z54" s="206">
        <v>2.82</v>
      </c>
      <c r="AA54" s="206">
        <v>0.68</v>
      </c>
      <c r="AB54" s="206">
        <v>0</v>
      </c>
      <c r="AC54" s="206">
        <v>0.8</v>
      </c>
      <c r="AD54" s="206">
        <v>6.82</v>
      </c>
      <c r="AE54" s="206">
        <v>0</v>
      </c>
      <c r="AF54" s="206">
        <v>0</v>
      </c>
      <c r="AG54" s="206">
        <v>16.07</v>
      </c>
      <c r="AH54" s="206">
        <v>0</v>
      </c>
      <c r="AI54" s="206">
        <v>29.73</v>
      </c>
      <c r="AJ54" s="206">
        <v>0</v>
      </c>
      <c r="AK54" s="206">
        <v>10.210000000000001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2.16</v>
      </c>
      <c r="E55" s="206">
        <v>0</v>
      </c>
      <c r="F55" s="206">
        <v>0</v>
      </c>
      <c r="G55" s="206">
        <v>5.59</v>
      </c>
      <c r="H55" s="206">
        <v>0</v>
      </c>
      <c r="I55" s="206">
        <v>24.25</v>
      </c>
      <c r="J55" s="206">
        <v>0.28000000000000003</v>
      </c>
      <c r="K55" s="206">
        <v>41.55</v>
      </c>
      <c r="L55" s="206">
        <v>24.28</v>
      </c>
      <c r="M55" s="206">
        <v>0</v>
      </c>
      <c r="N55" s="206">
        <v>1.24</v>
      </c>
      <c r="O55" s="206">
        <v>2.08</v>
      </c>
      <c r="P55" s="206">
        <v>2.5499999999999998</v>
      </c>
      <c r="Q55" s="206">
        <v>2.96</v>
      </c>
      <c r="R55" s="206">
        <v>5.42</v>
      </c>
      <c r="S55" s="206">
        <v>3.5</v>
      </c>
      <c r="T55" s="206">
        <v>0.56000000000000005</v>
      </c>
      <c r="U55" s="206">
        <v>11.53</v>
      </c>
      <c r="V55" s="206">
        <v>2.96</v>
      </c>
      <c r="W55" s="206">
        <v>0.78</v>
      </c>
      <c r="X55" s="206">
        <v>27.5</v>
      </c>
      <c r="Y55" s="206">
        <v>0</v>
      </c>
      <c r="Z55" s="206">
        <v>2.82</v>
      </c>
      <c r="AA55" s="206">
        <v>2.5099999999999998</v>
      </c>
      <c r="AB55" s="206">
        <v>0</v>
      </c>
      <c r="AC55" s="206">
        <v>0.8</v>
      </c>
      <c r="AD55" s="206">
        <v>6.82</v>
      </c>
      <c r="AE55" s="206">
        <v>0</v>
      </c>
      <c r="AF55" s="206">
        <v>0</v>
      </c>
      <c r="AG55" s="206">
        <v>16.07</v>
      </c>
      <c r="AH55" s="206">
        <v>0</v>
      </c>
      <c r="AI55" s="206">
        <v>29.73</v>
      </c>
      <c r="AJ55" s="206">
        <v>0</v>
      </c>
      <c r="AK55" s="206">
        <v>10.210000000000001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2.16</v>
      </c>
      <c r="E56" s="206">
        <v>0</v>
      </c>
      <c r="F56" s="206">
        <v>0</v>
      </c>
      <c r="G56" s="206">
        <v>5.59</v>
      </c>
      <c r="H56" s="206">
        <v>0</v>
      </c>
      <c r="I56" s="206">
        <v>24.25</v>
      </c>
      <c r="J56" s="206">
        <v>0.28000000000000003</v>
      </c>
      <c r="K56" s="206">
        <v>41.56</v>
      </c>
      <c r="L56" s="206">
        <v>24.28</v>
      </c>
      <c r="M56" s="206">
        <v>0</v>
      </c>
      <c r="N56" s="206">
        <v>1.24</v>
      </c>
      <c r="O56" s="206">
        <v>2.08</v>
      </c>
      <c r="P56" s="206">
        <v>2.5499999999999998</v>
      </c>
      <c r="Q56" s="206">
        <v>4.4800000000000004</v>
      </c>
      <c r="R56" s="206">
        <v>5.42</v>
      </c>
      <c r="S56" s="206">
        <v>3.5</v>
      </c>
      <c r="T56" s="206">
        <v>0.56000000000000005</v>
      </c>
      <c r="U56" s="206">
        <v>11.53</v>
      </c>
      <c r="V56" s="206">
        <v>2.96</v>
      </c>
      <c r="W56" s="206">
        <v>0.63</v>
      </c>
      <c r="X56" s="206">
        <v>27.5</v>
      </c>
      <c r="Y56" s="206">
        <v>0</v>
      </c>
      <c r="Z56" s="206">
        <v>2.82</v>
      </c>
      <c r="AA56" s="206">
        <v>2.5099999999999998</v>
      </c>
      <c r="AB56" s="206">
        <v>0</v>
      </c>
      <c r="AC56" s="206">
        <v>0.8</v>
      </c>
      <c r="AD56" s="206">
        <v>6.82</v>
      </c>
      <c r="AE56" s="206">
        <v>0</v>
      </c>
      <c r="AF56" s="206">
        <v>0</v>
      </c>
      <c r="AG56" s="206">
        <v>16.07</v>
      </c>
      <c r="AH56" s="206">
        <v>0</v>
      </c>
      <c r="AI56" s="206">
        <v>29.73</v>
      </c>
      <c r="AJ56" s="206">
        <v>0</v>
      </c>
      <c r="AK56" s="206">
        <v>10.210000000000001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2.16</v>
      </c>
      <c r="E57" s="206">
        <v>0</v>
      </c>
      <c r="F57" s="206">
        <v>0</v>
      </c>
      <c r="G57" s="206">
        <v>5.59</v>
      </c>
      <c r="H57" s="206">
        <v>0</v>
      </c>
      <c r="I57" s="206">
        <v>24.25</v>
      </c>
      <c r="J57" s="206">
        <v>0.28000000000000003</v>
      </c>
      <c r="K57" s="206">
        <v>41.55</v>
      </c>
      <c r="L57" s="206">
        <v>24.28</v>
      </c>
      <c r="M57" s="206">
        <v>0</v>
      </c>
      <c r="N57" s="206">
        <v>1.24</v>
      </c>
      <c r="O57" s="206">
        <v>2.08</v>
      </c>
      <c r="P57" s="206">
        <v>2.5499999999999998</v>
      </c>
      <c r="Q57" s="206">
        <v>4.4800000000000004</v>
      </c>
      <c r="R57" s="206">
        <v>5.64</v>
      </c>
      <c r="S57" s="206">
        <v>3.63</v>
      </c>
      <c r="T57" s="206">
        <v>0.56000000000000005</v>
      </c>
      <c r="U57" s="206">
        <v>11.53</v>
      </c>
      <c r="V57" s="206">
        <v>2.96</v>
      </c>
      <c r="W57" s="206">
        <v>0.63</v>
      </c>
      <c r="X57" s="206">
        <v>27.5</v>
      </c>
      <c r="Y57" s="206">
        <v>0</v>
      </c>
      <c r="Z57" s="206">
        <v>2.82</v>
      </c>
      <c r="AA57" s="206">
        <v>2.5099999999999998</v>
      </c>
      <c r="AB57" s="206">
        <v>0</v>
      </c>
      <c r="AC57" s="206">
        <v>1.03</v>
      </c>
      <c r="AD57" s="206">
        <v>6.82</v>
      </c>
      <c r="AE57" s="206">
        <v>0</v>
      </c>
      <c r="AF57" s="206">
        <v>0</v>
      </c>
      <c r="AG57" s="206">
        <v>16.07</v>
      </c>
      <c r="AH57" s="206">
        <v>0</v>
      </c>
      <c r="AI57" s="206">
        <v>29.73</v>
      </c>
      <c r="AJ57" s="206">
        <v>0</v>
      </c>
      <c r="AK57" s="206">
        <v>10.210000000000001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2.16</v>
      </c>
      <c r="E58" s="206">
        <v>0</v>
      </c>
      <c r="F58" s="206">
        <v>0</v>
      </c>
      <c r="G58" s="206">
        <v>5.59</v>
      </c>
      <c r="H58" s="206">
        <v>0</v>
      </c>
      <c r="I58" s="206">
        <v>24.25</v>
      </c>
      <c r="J58" s="206">
        <v>0.28000000000000003</v>
      </c>
      <c r="K58" s="206">
        <v>41.56</v>
      </c>
      <c r="L58" s="206">
        <v>24.28</v>
      </c>
      <c r="M58" s="206">
        <v>0</v>
      </c>
      <c r="N58" s="206">
        <v>1.24</v>
      </c>
      <c r="O58" s="206">
        <v>2.08</v>
      </c>
      <c r="P58" s="206">
        <v>2.5499999999999998</v>
      </c>
      <c r="Q58" s="206">
        <v>4.4800000000000004</v>
      </c>
      <c r="R58" s="206">
        <v>5.64</v>
      </c>
      <c r="S58" s="206">
        <v>3.63</v>
      </c>
      <c r="T58" s="206">
        <v>0.56000000000000005</v>
      </c>
      <c r="U58" s="206">
        <v>11.53</v>
      </c>
      <c r="V58" s="206">
        <v>2.96</v>
      </c>
      <c r="W58" s="206">
        <v>0.63</v>
      </c>
      <c r="X58" s="206">
        <v>27.5</v>
      </c>
      <c r="Y58" s="206">
        <v>0</v>
      </c>
      <c r="Z58" s="206">
        <v>2.82</v>
      </c>
      <c r="AA58" s="206">
        <v>2.5099999999999998</v>
      </c>
      <c r="AB58" s="206">
        <v>0</v>
      </c>
      <c r="AC58" s="206">
        <v>1.03</v>
      </c>
      <c r="AD58" s="206">
        <v>6.82</v>
      </c>
      <c r="AE58" s="206">
        <v>0</v>
      </c>
      <c r="AF58" s="206">
        <v>0</v>
      </c>
      <c r="AG58" s="206">
        <v>16.07</v>
      </c>
      <c r="AH58" s="206">
        <v>0</v>
      </c>
      <c r="AI58" s="206">
        <v>29.73</v>
      </c>
      <c r="AJ58" s="206">
        <v>0</v>
      </c>
      <c r="AK58" s="206">
        <v>10.210000000000001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2.16</v>
      </c>
      <c r="E59" s="206">
        <v>0</v>
      </c>
      <c r="F59" s="206">
        <v>0</v>
      </c>
      <c r="G59" s="206">
        <v>5.59</v>
      </c>
      <c r="H59" s="206">
        <v>0</v>
      </c>
      <c r="I59" s="206">
        <v>24.25</v>
      </c>
      <c r="J59" s="206">
        <v>0.28000000000000003</v>
      </c>
      <c r="K59" s="206">
        <v>39.39</v>
      </c>
      <c r="L59" s="206">
        <v>24.28</v>
      </c>
      <c r="M59" s="206">
        <v>0</v>
      </c>
      <c r="N59" s="206">
        <v>1.24</v>
      </c>
      <c r="O59" s="206">
        <v>2.08</v>
      </c>
      <c r="P59" s="206">
        <v>2.5499999999999998</v>
      </c>
      <c r="Q59" s="206">
        <v>4.4800000000000004</v>
      </c>
      <c r="R59" s="206">
        <v>5.64</v>
      </c>
      <c r="S59" s="206">
        <v>3.63</v>
      </c>
      <c r="T59" s="206">
        <v>0.56000000000000005</v>
      </c>
      <c r="U59" s="206">
        <v>11.53</v>
      </c>
      <c r="V59" s="206">
        <v>2.96</v>
      </c>
      <c r="W59" s="206">
        <v>0.47</v>
      </c>
      <c r="X59" s="206">
        <v>27.5</v>
      </c>
      <c r="Y59" s="206">
        <v>0</v>
      </c>
      <c r="Z59" s="206">
        <v>2.82</v>
      </c>
      <c r="AA59" s="206">
        <v>2.5099999999999998</v>
      </c>
      <c r="AB59" s="206">
        <v>0</v>
      </c>
      <c r="AC59" s="206">
        <v>1.03</v>
      </c>
      <c r="AD59" s="206">
        <v>6.82</v>
      </c>
      <c r="AE59" s="206">
        <v>0</v>
      </c>
      <c r="AF59" s="206">
        <v>0</v>
      </c>
      <c r="AG59" s="206">
        <v>13.66</v>
      </c>
      <c r="AH59" s="206">
        <v>0</v>
      </c>
      <c r="AI59" s="206">
        <v>29.73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2.16</v>
      </c>
      <c r="E60" s="206">
        <v>0</v>
      </c>
      <c r="F60" s="206">
        <v>0</v>
      </c>
      <c r="G60" s="206">
        <v>5.59</v>
      </c>
      <c r="H60" s="206">
        <v>0</v>
      </c>
      <c r="I60" s="206">
        <v>24.25</v>
      </c>
      <c r="J60" s="206">
        <v>0.28000000000000003</v>
      </c>
      <c r="K60" s="206">
        <v>38.22</v>
      </c>
      <c r="L60" s="206">
        <v>24.28</v>
      </c>
      <c r="M60" s="206">
        <v>0</v>
      </c>
      <c r="N60" s="206">
        <v>1.24</v>
      </c>
      <c r="O60" s="206">
        <v>2.08</v>
      </c>
      <c r="P60" s="206">
        <v>2.5499999999999998</v>
      </c>
      <c r="Q60" s="206">
        <v>4.4800000000000004</v>
      </c>
      <c r="R60" s="206">
        <v>5.64</v>
      </c>
      <c r="S60" s="206">
        <v>3.63</v>
      </c>
      <c r="T60" s="206">
        <v>0.56000000000000005</v>
      </c>
      <c r="U60" s="206">
        <v>11.53</v>
      </c>
      <c r="V60" s="206">
        <v>2.96</v>
      </c>
      <c r="W60" s="206">
        <v>0.47</v>
      </c>
      <c r="X60" s="206">
        <v>27.5</v>
      </c>
      <c r="Y60" s="206">
        <v>0</v>
      </c>
      <c r="Z60" s="206">
        <v>2.82</v>
      </c>
      <c r="AA60" s="206">
        <v>2.5099999999999998</v>
      </c>
      <c r="AB60" s="206">
        <v>0</v>
      </c>
      <c r="AC60" s="206">
        <v>1.03</v>
      </c>
      <c r="AD60" s="206">
        <v>6.82</v>
      </c>
      <c r="AE60" s="206">
        <v>0</v>
      </c>
      <c r="AF60" s="206">
        <v>0</v>
      </c>
      <c r="AG60" s="206">
        <v>13.66</v>
      </c>
      <c r="AH60" s="206">
        <v>0</v>
      </c>
      <c r="AI60" s="206">
        <v>29.73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2.16</v>
      </c>
      <c r="E61" s="206">
        <v>0</v>
      </c>
      <c r="F61" s="206">
        <v>0</v>
      </c>
      <c r="G61" s="206">
        <v>5.59</v>
      </c>
      <c r="H61" s="206">
        <v>0</v>
      </c>
      <c r="I61" s="206">
        <v>24.25</v>
      </c>
      <c r="J61" s="206">
        <v>0.28000000000000003</v>
      </c>
      <c r="K61" s="206">
        <v>38.22</v>
      </c>
      <c r="L61" s="206">
        <v>24.28</v>
      </c>
      <c r="M61" s="206">
        <v>0</v>
      </c>
      <c r="N61" s="206">
        <v>1.24</v>
      </c>
      <c r="O61" s="206">
        <v>2.08</v>
      </c>
      <c r="P61" s="206">
        <v>2.5499999999999998</v>
      </c>
      <c r="Q61" s="206">
        <v>4.4800000000000004</v>
      </c>
      <c r="R61" s="206">
        <v>5.64</v>
      </c>
      <c r="S61" s="206">
        <v>3.63</v>
      </c>
      <c r="T61" s="206">
        <v>0.56000000000000005</v>
      </c>
      <c r="U61" s="206">
        <v>11.53</v>
      </c>
      <c r="V61" s="206">
        <v>2.96</v>
      </c>
      <c r="W61" s="206">
        <v>0.47</v>
      </c>
      <c r="X61" s="206">
        <v>27.5</v>
      </c>
      <c r="Y61" s="206">
        <v>0</v>
      </c>
      <c r="Z61" s="206">
        <v>2.82</v>
      </c>
      <c r="AA61" s="206">
        <v>2.5099999999999998</v>
      </c>
      <c r="AB61" s="206">
        <v>0</v>
      </c>
      <c r="AC61" s="206">
        <v>1.03</v>
      </c>
      <c r="AD61" s="206">
        <v>6.82</v>
      </c>
      <c r="AE61" s="206">
        <v>0</v>
      </c>
      <c r="AF61" s="206">
        <v>0</v>
      </c>
      <c r="AG61" s="206">
        <v>13.66</v>
      </c>
      <c r="AH61" s="206">
        <v>12.05</v>
      </c>
      <c r="AI61" s="206">
        <v>29.73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2.16</v>
      </c>
      <c r="E62" s="206">
        <v>0</v>
      </c>
      <c r="F62" s="206">
        <v>0</v>
      </c>
      <c r="G62" s="206">
        <v>5.59</v>
      </c>
      <c r="H62" s="206">
        <v>0</v>
      </c>
      <c r="I62" s="206">
        <v>24.25</v>
      </c>
      <c r="J62" s="206">
        <v>0.28000000000000003</v>
      </c>
      <c r="K62" s="206">
        <v>38.22</v>
      </c>
      <c r="L62" s="206">
        <v>24.28</v>
      </c>
      <c r="M62" s="206">
        <v>0</v>
      </c>
      <c r="N62" s="206">
        <v>1.24</v>
      </c>
      <c r="O62" s="206">
        <v>2.08</v>
      </c>
      <c r="P62" s="206">
        <v>2.5499999999999998</v>
      </c>
      <c r="Q62" s="206">
        <v>4.4800000000000004</v>
      </c>
      <c r="R62" s="206">
        <v>5.64</v>
      </c>
      <c r="S62" s="206">
        <v>3.63</v>
      </c>
      <c r="T62" s="206">
        <v>0.56000000000000005</v>
      </c>
      <c r="U62" s="206">
        <v>11.53</v>
      </c>
      <c r="V62" s="206">
        <v>2.96</v>
      </c>
      <c r="W62" s="206">
        <v>0.47</v>
      </c>
      <c r="X62" s="206">
        <v>27.5</v>
      </c>
      <c r="Y62" s="206">
        <v>0</v>
      </c>
      <c r="Z62" s="206">
        <v>2.82</v>
      </c>
      <c r="AA62" s="206">
        <v>2.5099999999999998</v>
      </c>
      <c r="AB62" s="206">
        <v>0</v>
      </c>
      <c r="AC62" s="206">
        <v>1.03</v>
      </c>
      <c r="AD62" s="206">
        <v>6.82</v>
      </c>
      <c r="AE62" s="206">
        <v>0</v>
      </c>
      <c r="AF62" s="206">
        <v>0</v>
      </c>
      <c r="AG62" s="206">
        <v>3.81</v>
      </c>
      <c r="AH62" s="206">
        <v>0</v>
      </c>
      <c r="AI62" s="206">
        <v>29.73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2.16</v>
      </c>
      <c r="E63" s="206">
        <v>0</v>
      </c>
      <c r="F63" s="206">
        <v>0</v>
      </c>
      <c r="G63" s="206">
        <v>5.59</v>
      </c>
      <c r="H63" s="206">
        <v>0</v>
      </c>
      <c r="I63" s="206">
        <v>24.25</v>
      </c>
      <c r="J63" s="206">
        <v>0.28000000000000003</v>
      </c>
      <c r="K63" s="206">
        <v>38.22</v>
      </c>
      <c r="L63" s="206">
        <v>24.28</v>
      </c>
      <c r="M63" s="206">
        <v>0</v>
      </c>
      <c r="N63" s="206">
        <v>1.24</v>
      </c>
      <c r="O63" s="206">
        <v>2.08</v>
      </c>
      <c r="P63" s="206">
        <v>2.5499999999999998</v>
      </c>
      <c r="Q63" s="206">
        <v>4.07</v>
      </c>
      <c r="R63" s="206">
        <v>5.64</v>
      </c>
      <c r="S63" s="206">
        <v>3.5</v>
      </c>
      <c r="T63" s="206">
        <v>0.56000000000000005</v>
      </c>
      <c r="U63" s="206">
        <v>11.53</v>
      </c>
      <c r="V63" s="206">
        <v>2.96</v>
      </c>
      <c r="W63" s="206">
        <v>0.47</v>
      </c>
      <c r="X63" s="206">
        <v>13.57</v>
      </c>
      <c r="Y63" s="206">
        <v>0</v>
      </c>
      <c r="Z63" s="206">
        <v>2.82</v>
      </c>
      <c r="AA63" s="206">
        <v>0.68</v>
      </c>
      <c r="AB63" s="206">
        <v>0</v>
      </c>
      <c r="AC63" s="206">
        <v>1.03</v>
      </c>
      <c r="AD63" s="206">
        <v>6.82</v>
      </c>
      <c r="AE63" s="206">
        <v>0</v>
      </c>
      <c r="AF63" s="206">
        <v>0</v>
      </c>
      <c r="AG63" s="206">
        <v>3.81</v>
      </c>
      <c r="AH63" s="206">
        <v>0</v>
      </c>
      <c r="AI63" s="206">
        <v>29.73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2.16</v>
      </c>
      <c r="E64" s="206">
        <v>0</v>
      </c>
      <c r="F64" s="206">
        <v>0</v>
      </c>
      <c r="G64" s="206">
        <v>5.59</v>
      </c>
      <c r="H64" s="206">
        <v>0</v>
      </c>
      <c r="I64" s="206">
        <v>24.25</v>
      </c>
      <c r="J64" s="206">
        <v>0.28000000000000003</v>
      </c>
      <c r="K64" s="206">
        <v>38.22</v>
      </c>
      <c r="L64" s="206">
        <v>24.28</v>
      </c>
      <c r="M64" s="206">
        <v>0</v>
      </c>
      <c r="N64" s="206">
        <v>1.24</v>
      </c>
      <c r="O64" s="206">
        <v>2.08</v>
      </c>
      <c r="P64" s="206">
        <v>2.5499999999999998</v>
      </c>
      <c r="Q64" s="206">
        <v>4.07</v>
      </c>
      <c r="R64" s="206">
        <v>5.64</v>
      </c>
      <c r="S64" s="206">
        <v>3.5</v>
      </c>
      <c r="T64" s="206">
        <v>0.56000000000000005</v>
      </c>
      <c r="U64" s="206">
        <v>11.53</v>
      </c>
      <c r="V64" s="206">
        <v>2.96</v>
      </c>
      <c r="W64" s="206">
        <v>0.47</v>
      </c>
      <c r="X64" s="206">
        <v>13.57</v>
      </c>
      <c r="Y64" s="206">
        <v>0</v>
      </c>
      <c r="Z64" s="206">
        <v>2.82</v>
      </c>
      <c r="AA64" s="206">
        <v>0.68</v>
      </c>
      <c r="AB64" s="206">
        <v>0</v>
      </c>
      <c r="AC64" s="206">
        <v>1.03</v>
      </c>
      <c r="AD64" s="206">
        <v>6.82</v>
      </c>
      <c r="AE64" s="206">
        <v>0</v>
      </c>
      <c r="AF64" s="206">
        <v>0</v>
      </c>
      <c r="AG64" s="206">
        <v>3.81</v>
      </c>
      <c r="AH64" s="206">
        <v>0</v>
      </c>
      <c r="AI64" s="206">
        <v>29.73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2.16</v>
      </c>
      <c r="E65" s="206">
        <v>0</v>
      </c>
      <c r="F65" s="206">
        <v>0</v>
      </c>
      <c r="G65" s="206">
        <v>5.59</v>
      </c>
      <c r="H65" s="206">
        <v>0</v>
      </c>
      <c r="I65" s="206">
        <v>24.25</v>
      </c>
      <c r="J65" s="206">
        <v>0.28000000000000003</v>
      </c>
      <c r="K65" s="206">
        <v>38.22</v>
      </c>
      <c r="L65" s="206">
        <v>24.28</v>
      </c>
      <c r="M65" s="206">
        <v>0</v>
      </c>
      <c r="N65" s="206">
        <v>1.24</v>
      </c>
      <c r="O65" s="206">
        <v>2.08</v>
      </c>
      <c r="P65" s="206">
        <v>2.5499999999999998</v>
      </c>
      <c r="Q65" s="206">
        <v>3.88</v>
      </c>
      <c r="R65" s="206">
        <v>5.64</v>
      </c>
      <c r="S65" s="206">
        <v>3.5</v>
      </c>
      <c r="T65" s="206">
        <v>0.56000000000000005</v>
      </c>
      <c r="U65" s="206">
        <v>11.53</v>
      </c>
      <c r="V65" s="206">
        <v>2.96</v>
      </c>
      <c r="W65" s="206">
        <v>0.47</v>
      </c>
      <c r="X65" s="206">
        <v>13.57</v>
      </c>
      <c r="Y65" s="206">
        <v>0</v>
      </c>
      <c r="Z65" s="206">
        <v>2.82</v>
      </c>
      <c r="AA65" s="206">
        <v>0.68</v>
      </c>
      <c r="AB65" s="206">
        <v>0</v>
      </c>
      <c r="AC65" s="206">
        <v>1.03</v>
      </c>
      <c r="AD65" s="206">
        <v>6.82</v>
      </c>
      <c r="AE65" s="206">
        <v>0</v>
      </c>
      <c r="AF65" s="206">
        <v>0</v>
      </c>
      <c r="AG65" s="206">
        <v>3.81</v>
      </c>
      <c r="AH65" s="206">
        <v>0</v>
      </c>
      <c r="AI65" s="206">
        <v>29.73</v>
      </c>
      <c r="AJ65" s="206">
        <v>0</v>
      </c>
      <c r="AK65" s="206">
        <v>10.039999999999999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2.16</v>
      </c>
      <c r="E66" s="206">
        <v>0</v>
      </c>
      <c r="F66" s="206">
        <v>0</v>
      </c>
      <c r="G66" s="206">
        <v>5.59</v>
      </c>
      <c r="H66" s="206">
        <v>0</v>
      </c>
      <c r="I66" s="206">
        <v>24.25</v>
      </c>
      <c r="J66" s="206">
        <v>0.28000000000000003</v>
      </c>
      <c r="K66" s="206">
        <v>38.22</v>
      </c>
      <c r="L66" s="206">
        <v>24.28</v>
      </c>
      <c r="M66" s="206">
        <v>0</v>
      </c>
      <c r="N66" s="206">
        <v>1.24</v>
      </c>
      <c r="O66" s="206">
        <v>2.08</v>
      </c>
      <c r="P66" s="206">
        <v>2.5499999999999998</v>
      </c>
      <c r="Q66" s="206">
        <v>4.4800000000000004</v>
      </c>
      <c r="R66" s="206">
        <v>5.64</v>
      </c>
      <c r="S66" s="206">
        <v>3.63</v>
      </c>
      <c r="T66" s="206">
        <v>0.56000000000000005</v>
      </c>
      <c r="U66" s="206">
        <v>11.53</v>
      </c>
      <c r="V66" s="206">
        <v>2.96</v>
      </c>
      <c r="W66" s="206">
        <v>0.47</v>
      </c>
      <c r="X66" s="206">
        <v>13.57</v>
      </c>
      <c r="Y66" s="206">
        <v>0</v>
      </c>
      <c r="Z66" s="206">
        <v>2.82</v>
      </c>
      <c r="AA66" s="206">
        <v>0.68</v>
      </c>
      <c r="AB66" s="206">
        <v>0</v>
      </c>
      <c r="AC66" s="206">
        <v>1.03</v>
      </c>
      <c r="AD66" s="206">
        <v>6.82</v>
      </c>
      <c r="AE66" s="206">
        <v>0</v>
      </c>
      <c r="AF66" s="206">
        <v>0</v>
      </c>
      <c r="AG66" s="206">
        <v>3.81</v>
      </c>
      <c r="AH66" s="206">
        <v>0</v>
      </c>
      <c r="AI66" s="206">
        <v>29.73</v>
      </c>
      <c r="AJ66" s="206">
        <v>0</v>
      </c>
      <c r="AK66" s="206">
        <v>10.039999999999999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2.16</v>
      </c>
      <c r="E67" s="206">
        <v>0</v>
      </c>
      <c r="F67" s="206">
        <v>0</v>
      </c>
      <c r="G67" s="206">
        <v>5.59</v>
      </c>
      <c r="H67" s="206">
        <v>0</v>
      </c>
      <c r="I67" s="206">
        <v>24.25</v>
      </c>
      <c r="J67" s="206">
        <v>0.28000000000000003</v>
      </c>
      <c r="K67" s="206">
        <v>60.05</v>
      </c>
      <c r="L67" s="206">
        <v>23.6</v>
      </c>
      <c r="M67" s="206">
        <v>0</v>
      </c>
      <c r="N67" s="206">
        <v>1.24</v>
      </c>
      <c r="O67" s="206">
        <v>2.08</v>
      </c>
      <c r="P67" s="206">
        <v>2.5499999999999998</v>
      </c>
      <c r="Q67" s="206">
        <v>4.5199999999999996</v>
      </c>
      <c r="R67" s="206">
        <v>5.82</v>
      </c>
      <c r="S67" s="206">
        <v>3.74</v>
      </c>
      <c r="T67" s="206">
        <v>0.56000000000000005</v>
      </c>
      <c r="U67" s="206">
        <v>11.53</v>
      </c>
      <c r="V67" s="206">
        <v>0.13</v>
      </c>
      <c r="W67" s="206">
        <v>0.47</v>
      </c>
      <c r="X67" s="206">
        <v>13.57</v>
      </c>
      <c r="Y67" s="206">
        <v>0</v>
      </c>
      <c r="Z67" s="206">
        <v>2.82</v>
      </c>
      <c r="AA67" s="206">
        <v>0.68</v>
      </c>
      <c r="AB67" s="206">
        <v>0</v>
      </c>
      <c r="AC67" s="206">
        <v>1.03</v>
      </c>
      <c r="AD67" s="206">
        <v>6.82</v>
      </c>
      <c r="AE67" s="206">
        <v>0</v>
      </c>
      <c r="AF67" s="206">
        <v>0</v>
      </c>
      <c r="AG67" s="206">
        <v>3.81</v>
      </c>
      <c r="AH67" s="206">
        <v>0</v>
      </c>
      <c r="AI67" s="206">
        <v>29.73</v>
      </c>
      <c r="AJ67" s="206">
        <v>0</v>
      </c>
      <c r="AK67" s="206">
        <v>9.02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2.16</v>
      </c>
      <c r="E68" s="206">
        <v>0</v>
      </c>
      <c r="F68" s="206">
        <v>0</v>
      </c>
      <c r="G68" s="206">
        <v>5.59</v>
      </c>
      <c r="H68" s="206">
        <v>0</v>
      </c>
      <c r="I68" s="206">
        <v>24.25</v>
      </c>
      <c r="J68" s="206">
        <v>0.28000000000000003</v>
      </c>
      <c r="K68" s="206">
        <v>71.75</v>
      </c>
      <c r="L68" s="206">
        <v>24.28</v>
      </c>
      <c r="M68" s="206">
        <v>0</v>
      </c>
      <c r="N68" s="206">
        <v>1.24</v>
      </c>
      <c r="O68" s="206">
        <v>2.08</v>
      </c>
      <c r="P68" s="206">
        <v>2.5499999999999998</v>
      </c>
      <c r="Q68" s="206">
        <v>4.5199999999999996</v>
      </c>
      <c r="R68" s="206">
        <v>5.82</v>
      </c>
      <c r="S68" s="206">
        <v>3.74</v>
      </c>
      <c r="T68" s="206">
        <v>0.56000000000000005</v>
      </c>
      <c r="U68" s="206">
        <v>11.53</v>
      </c>
      <c r="V68" s="206">
        <v>0.13</v>
      </c>
      <c r="W68" s="206">
        <v>0.47</v>
      </c>
      <c r="X68" s="206">
        <v>13.57</v>
      </c>
      <c r="Y68" s="206">
        <v>0</v>
      </c>
      <c r="Z68" s="206">
        <v>2.82</v>
      </c>
      <c r="AA68" s="206">
        <v>0.68</v>
      </c>
      <c r="AB68" s="206">
        <v>0</v>
      </c>
      <c r="AC68" s="206">
        <v>1.03</v>
      </c>
      <c r="AD68" s="206">
        <v>6.82</v>
      </c>
      <c r="AE68" s="206">
        <v>0</v>
      </c>
      <c r="AF68" s="206">
        <v>0</v>
      </c>
      <c r="AG68" s="206">
        <v>3.81</v>
      </c>
      <c r="AH68" s="206">
        <v>0</v>
      </c>
      <c r="AI68" s="206">
        <v>29.73</v>
      </c>
      <c r="AJ68" s="206">
        <v>0</v>
      </c>
      <c r="AK68" s="206">
        <v>9.02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2.16</v>
      </c>
      <c r="E69" s="206">
        <v>0</v>
      </c>
      <c r="F69" s="206">
        <v>0</v>
      </c>
      <c r="G69" s="206">
        <v>5.59</v>
      </c>
      <c r="H69" s="206">
        <v>0</v>
      </c>
      <c r="I69" s="206">
        <v>24.25</v>
      </c>
      <c r="J69" s="206">
        <v>0.28000000000000003</v>
      </c>
      <c r="K69" s="206">
        <v>83.11</v>
      </c>
      <c r="L69" s="206">
        <v>24.28</v>
      </c>
      <c r="M69" s="206">
        <v>0</v>
      </c>
      <c r="N69" s="206">
        <v>1.24</v>
      </c>
      <c r="O69" s="206">
        <v>2.08</v>
      </c>
      <c r="P69" s="206">
        <v>2.5499999999999998</v>
      </c>
      <c r="Q69" s="206">
        <v>4.4800000000000004</v>
      </c>
      <c r="R69" s="206">
        <v>5.66</v>
      </c>
      <c r="S69" s="206">
        <v>3.64</v>
      </c>
      <c r="T69" s="206">
        <v>0.56000000000000005</v>
      </c>
      <c r="U69" s="206">
        <v>11.53</v>
      </c>
      <c r="V69" s="206">
        <v>0.13</v>
      </c>
      <c r="W69" s="206">
        <v>0.47</v>
      </c>
      <c r="X69" s="206">
        <v>13.57</v>
      </c>
      <c r="Y69" s="206">
        <v>0</v>
      </c>
      <c r="Z69" s="206">
        <v>2.82</v>
      </c>
      <c r="AA69" s="206">
        <v>0.68</v>
      </c>
      <c r="AB69" s="206">
        <v>0</v>
      </c>
      <c r="AC69" s="206">
        <v>1.03</v>
      </c>
      <c r="AD69" s="206">
        <v>6.82</v>
      </c>
      <c r="AE69" s="206">
        <v>0</v>
      </c>
      <c r="AF69" s="206">
        <v>0</v>
      </c>
      <c r="AG69" s="206">
        <v>3.81</v>
      </c>
      <c r="AH69" s="206">
        <v>0</v>
      </c>
      <c r="AI69" s="206">
        <v>29.73</v>
      </c>
      <c r="AJ69" s="206">
        <v>0</v>
      </c>
      <c r="AK69" s="206">
        <v>9.02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2.16</v>
      </c>
      <c r="E70" s="206">
        <v>0</v>
      </c>
      <c r="F70" s="206">
        <v>0</v>
      </c>
      <c r="G70" s="206">
        <v>5.59</v>
      </c>
      <c r="H70" s="206">
        <v>0</v>
      </c>
      <c r="I70" s="206">
        <v>24.25</v>
      </c>
      <c r="J70" s="206">
        <v>0.28000000000000003</v>
      </c>
      <c r="K70" s="206">
        <v>87.94</v>
      </c>
      <c r="L70" s="206">
        <v>24.28</v>
      </c>
      <c r="M70" s="206">
        <v>0</v>
      </c>
      <c r="N70" s="206">
        <v>1.24</v>
      </c>
      <c r="O70" s="206">
        <v>2.08</v>
      </c>
      <c r="P70" s="206">
        <v>2.5499999999999998</v>
      </c>
      <c r="Q70" s="206">
        <v>4.4800000000000004</v>
      </c>
      <c r="R70" s="206">
        <v>5.66</v>
      </c>
      <c r="S70" s="206">
        <v>3.64</v>
      </c>
      <c r="T70" s="206">
        <v>0.56000000000000005</v>
      </c>
      <c r="U70" s="206">
        <v>11.53</v>
      </c>
      <c r="V70" s="206">
        <v>0.13</v>
      </c>
      <c r="W70" s="206">
        <v>0.47</v>
      </c>
      <c r="X70" s="206">
        <v>13.57</v>
      </c>
      <c r="Y70" s="206">
        <v>0</v>
      </c>
      <c r="Z70" s="206">
        <v>2.82</v>
      </c>
      <c r="AA70" s="206">
        <v>0.68</v>
      </c>
      <c r="AB70" s="206">
        <v>0</v>
      </c>
      <c r="AC70" s="206">
        <v>0.71</v>
      </c>
      <c r="AD70" s="206">
        <v>6.82</v>
      </c>
      <c r="AE70" s="206">
        <v>0</v>
      </c>
      <c r="AF70" s="206">
        <v>0</v>
      </c>
      <c r="AG70" s="206">
        <v>3.81</v>
      </c>
      <c r="AH70" s="206">
        <v>0</v>
      </c>
      <c r="AI70" s="206">
        <v>29.73</v>
      </c>
      <c r="AJ70" s="206">
        <v>0</v>
      </c>
      <c r="AK70" s="206">
        <v>9.02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2.16</v>
      </c>
      <c r="E71" s="206">
        <v>0</v>
      </c>
      <c r="F71" s="206">
        <v>0</v>
      </c>
      <c r="G71" s="206">
        <v>5.59</v>
      </c>
      <c r="H71" s="206">
        <v>0</v>
      </c>
      <c r="I71" s="206">
        <v>24.25</v>
      </c>
      <c r="J71" s="206">
        <v>0.28000000000000003</v>
      </c>
      <c r="K71" s="206">
        <v>87.94</v>
      </c>
      <c r="L71" s="206">
        <v>24.28</v>
      </c>
      <c r="M71" s="206">
        <v>0</v>
      </c>
      <c r="N71" s="206">
        <v>1.24</v>
      </c>
      <c r="O71" s="206">
        <v>2.08</v>
      </c>
      <c r="P71" s="206">
        <v>2.5499999999999998</v>
      </c>
      <c r="Q71" s="206">
        <v>4.4800000000000004</v>
      </c>
      <c r="R71" s="206">
        <v>5.66</v>
      </c>
      <c r="S71" s="206">
        <v>3.64</v>
      </c>
      <c r="T71" s="206">
        <v>0.56000000000000005</v>
      </c>
      <c r="U71" s="206">
        <v>11.53</v>
      </c>
      <c r="V71" s="206">
        <v>0.13</v>
      </c>
      <c r="W71" s="206">
        <v>0.47</v>
      </c>
      <c r="X71" s="206">
        <v>13.57</v>
      </c>
      <c r="Y71" s="206">
        <v>0</v>
      </c>
      <c r="Z71" s="206">
        <v>2.82</v>
      </c>
      <c r="AA71" s="206">
        <v>0.68</v>
      </c>
      <c r="AB71" s="206">
        <v>0</v>
      </c>
      <c r="AC71" s="206">
        <v>0.71</v>
      </c>
      <c r="AD71" s="206">
        <v>6.82</v>
      </c>
      <c r="AE71" s="206">
        <v>0</v>
      </c>
      <c r="AF71" s="206">
        <v>0</v>
      </c>
      <c r="AG71" s="206">
        <v>25.71</v>
      </c>
      <c r="AH71" s="206">
        <v>0</v>
      </c>
      <c r="AI71" s="206">
        <v>29.73</v>
      </c>
      <c r="AJ71" s="206">
        <v>0</v>
      </c>
      <c r="AK71" s="206">
        <v>10.039999999999999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2.16</v>
      </c>
      <c r="E72" s="206">
        <v>0</v>
      </c>
      <c r="F72" s="206">
        <v>0</v>
      </c>
      <c r="G72" s="206">
        <v>5.59</v>
      </c>
      <c r="H72" s="206">
        <v>0</v>
      </c>
      <c r="I72" s="206">
        <v>24.25</v>
      </c>
      <c r="J72" s="206">
        <v>0.28000000000000003</v>
      </c>
      <c r="K72" s="206">
        <v>87.94</v>
      </c>
      <c r="L72" s="206">
        <v>24.28</v>
      </c>
      <c r="M72" s="206">
        <v>0</v>
      </c>
      <c r="N72" s="206">
        <v>1.24</v>
      </c>
      <c r="O72" s="206">
        <v>2.08</v>
      </c>
      <c r="P72" s="206">
        <v>2.5499999999999998</v>
      </c>
      <c r="Q72" s="206">
        <v>4.4800000000000004</v>
      </c>
      <c r="R72" s="206">
        <v>5.66</v>
      </c>
      <c r="S72" s="206">
        <v>3.64</v>
      </c>
      <c r="T72" s="206">
        <v>0.56000000000000005</v>
      </c>
      <c r="U72" s="206">
        <v>11.53</v>
      </c>
      <c r="V72" s="206">
        <v>0.13</v>
      </c>
      <c r="W72" s="206">
        <v>0.47</v>
      </c>
      <c r="X72" s="206">
        <v>13.57</v>
      </c>
      <c r="Y72" s="206">
        <v>0</v>
      </c>
      <c r="Z72" s="206">
        <v>2.82</v>
      </c>
      <c r="AA72" s="206">
        <v>0.68</v>
      </c>
      <c r="AB72" s="206">
        <v>0</v>
      </c>
      <c r="AC72" s="206">
        <v>0.71</v>
      </c>
      <c r="AD72" s="206">
        <v>6.82</v>
      </c>
      <c r="AE72" s="206">
        <v>0</v>
      </c>
      <c r="AF72" s="206">
        <v>0</v>
      </c>
      <c r="AG72" s="206">
        <v>25.71</v>
      </c>
      <c r="AH72" s="206">
        <v>0</v>
      </c>
      <c r="AI72" s="206">
        <v>29.73</v>
      </c>
      <c r="AJ72" s="206">
        <v>0</v>
      </c>
      <c r="AK72" s="206">
        <v>10.039999999999999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2.16</v>
      </c>
      <c r="E73" s="206">
        <v>0</v>
      </c>
      <c r="F73" s="206">
        <v>0</v>
      </c>
      <c r="G73" s="206">
        <v>5.59</v>
      </c>
      <c r="H73" s="206">
        <v>0</v>
      </c>
      <c r="I73" s="206">
        <v>24.25</v>
      </c>
      <c r="J73" s="206">
        <v>0.28000000000000003</v>
      </c>
      <c r="K73" s="206">
        <v>88.2</v>
      </c>
      <c r="L73" s="206">
        <v>24.35</v>
      </c>
      <c r="M73" s="206">
        <v>0</v>
      </c>
      <c r="N73" s="206">
        <v>1.24</v>
      </c>
      <c r="O73" s="206">
        <v>2.08</v>
      </c>
      <c r="P73" s="206">
        <v>2.5499999999999998</v>
      </c>
      <c r="Q73" s="206">
        <v>0.83</v>
      </c>
      <c r="R73" s="206">
        <v>0.85</v>
      </c>
      <c r="S73" s="206">
        <v>0.42</v>
      </c>
      <c r="T73" s="206">
        <v>0.56000000000000005</v>
      </c>
      <c r="U73" s="206">
        <v>11.53</v>
      </c>
      <c r="V73" s="206">
        <v>0.13</v>
      </c>
      <c r="W73" s="206">
        <v>0.47</v>
      </c>
      <c r="X73" s="206">
        <v>13.57</v>
      </c>
      <c r="Y73" s="206">
        <v>0</v>
      </c>
      <c r="Z73" s="206">
        <v>2.82</v>
      </c>
      <c r="AA73" s="206">
        <v>0.68</v>
      </c>
      <c r="AB73" s="206">
        <v>0</v>
      </c>
      <c r="AC73" s="206">
        <v>0.71</v>
      </c>
      <c r="AD73" s="206">
        <v>6.82</v>
      </c>
      <c r="AE73" s="206">
        <v>0</v>
      </c>
      <c r="AF73" s="206">
        <v>0</v>
      </c>
      <c r="AG73" s="206">
        <v>25.71</v>
      </c>
      <c r="AH73" s="206">
        <v>20.09</v>
      </c>
      <c r="AI73" s="206">
        <v>0</v>
      </c>
      <c r="AJ73" s="206">
        <v>0</v>
      </c>
      <c r="AK73" s="206">
        <v>10.039999999999999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2.16</v>
      </c>
      <c r="E74" s="206">
        <v>0</v>
      </c>
      <c r="F74" s="206">
        <v>0</v>
      </c>
      <c r="G74" s="206">
        <v>5.59</v>
      </c>
      <c r="H74" s="206">
        <v>0</v>
      </c>
      <c r="I74" s="206">
        <v>24.25</v>
      </c>
      <c r="J74" s="206">
        <v>0.28000000000000003</v>
      </c>
      <c r="K74" s="206">
        <v>15.51</v>
      </c>
      <c r="L74" s="206">
        <v>24.63</v>
      </c>
      <c r="M74" s="206">
        <v>0</v>
      </c>
      <c r="N74" s="206">
        <v>1.24</v>
      </c>
      <c r="O74" s="206">
        <v>2.08</v>
      </c>
      <c r="P74" s="206">
        <v>2.5499999999999998</v>
      </c>
      <c r="Q74" s="206">
        <v>0.28999999999999998</v>
      </c>
      <c r="R74" s="206">
        <v>0.54</v>
      </c>
      <c r="S74" s="206">
        <v>0.35</v>
      </c>
      <c r="T74" s="206">
        <v>0.56000000000000005</v>
      </c>
      <c r="U74" s="206">
        <v>11.53</v>
      </c>
      <c r="V74" s="206">
        <v>0.13</v>
      </c>
      <c r="W74" s="206">
        <v>0.47</v>
      </c>
      <c r="X74" s="206">
        <v>13.57</v>
      </c>
      <c r="Y74" s="206">
        <v>0</v>
      </c>
      <c r="Z74" s="206">
        <v>2.82</v>
      </c>
      <c r="AA74" s="206">
        <v>0.68</v>
      </c>
      <c r="AB74" s="206">
        <v>0</v>
      </c>
      <c r="AC74" s="206">
        <v>0.71</v>
      </c>
      <c r="AD74" s="206">
        <v>6.82</v>
      </c>
      <c r="AE74" s="206">
        <v>0</v>
      </c>
      <c r="AF74" s="206">
        <v>0</v>
      </c>
      <c r="AG74" s="206">
        <v>1.61</v>
      </c>
      <c r="AH74" s="206">
        <v>0</v>
      </c>
      <c r="AI74" s="206">
        <v>29.73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2.16</v>
      </c>
      <c r="E75" s="206">
        <v>0</v>
      </c>
      <c r="F75" s="206">
        <v>0</v>
      </c>
      <c r="G75" s="206">
        <v>5.59</v>
      </c>
      <c r="H75" s="206">
        <v>0</v>
      </c>
      <c r="I75" s="206">
        <v>24.25</v>
      </c>
      <c r="J75" s="206">
        <v>0.28000000000000003</v>
      </c>
      <c r="K75" s="206">
        <v>9.07</v>
      </c>
      <c r="L75" s="206">
        <v>1.96</v>
      </c>
      <c r="M75" s="206">
        <v>0</v>
      </c>
      <c r="N75" s="206">
        <v>1.24</v>
      </c>
      <c r="O75" s="206">
        <v>2.08</v>
      </c>
      <c r="P75" s="206">
        <v>2.5499999999999998</v>
      </c>
      <c r="Q75" s="206">
        <v>0.28999999999999998</v>
      </c>
      <c r="R75" s="206">
        <v>0.54</v>
      </c>
      <c r="S75" s="206">
        <v>0.35</v>
      </c>
      <c r="T75" s="206">
        <v>0.56000000000000005</v>
      </c>
      <c r="U75" s="206">
        <v>11.53</v>
      </c>
      <c r="V75" s="206">
        <v>0.13</v>
      </c>
      <c r="W75" s="206">
        <v>0.47</v>
      </c>
      <c r="X75" s="206">
        <v>16.57</v>
      </c>
      <c r="Y75" s="206">
        <v>0</v>
      </c>
      <c r="Z75" s="206">
        <v>2.82</v>
      </c>
      <c r="AA75" s="206">
        <v>0.68</v>
      </c>
      <c r="AB75" s="206">
        <v>0</v>
      </c>
      <c r="AC75" s="206">
        <v>0.71</v>
      </c>
      <c r="AD75" s="206">
        <v>6.82</v>
      </c>
      <c r="AE75" s="206">
        <v>0</v>
      </c>
      <c r="AF75" s="206">
        <v>0</v>
      </c>
      <c r="AG75" s="206">
        <v>0</v>
      </c>
      <c r="AH75" s="206">
        <v>0</v>
      </c>
      <c r="AI75" s="206">
        <v>29.73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2.16</v>
      </c>
      <c r="E76" s="206">
        <v>0</v>
      </c>
      <c r="F76" s="206">
        <v>0</v>
      </c>
      <c r="G76" s="206">
        <v>5.59</v>
      </c>
      <c r="H76" s="206">
        <v>0</v>
      </c>
      <c r="I76" s="206">
        <v>24.25</v>
      </c>
      <c r="J76" s="206">
        <v>0.28000000000000003</v>
      </c>
      <c r="K76" s="206">
        <v>9.07</v>
      </c>
      <c r="L76" s="206">
        <v>1.96</v>
      </c>
      <c r="M76" s="206">
        <v>0</v>
      </c>
      <c r="N76" s="206">
        <v>1.24</v>
      </c>
      <c r="O76" s="206">
        <v>2.08</v>
      </c>
      <c r="P76" s="206">
        <v>2.5499999999999998</v>
      </c>
      <c r="Q76" s="206">
        <v>0.28999999999999998</v>
      </c>
      <c r="R76" s="206">
        <v>0.54</v>
      </c>
      <c r="S76" s="206">
        <v>0.35</v>
      </c>
      <c r="T76" s="206">
        <v>0.56000000000000005</v>
      </c>
      <c r="U76" s="206">
        <v>11.53</v>
      </c>
      <c r="V76" s="206">
        <v>0.13</v>
      </c>
      <c r="W76" s="206">
        <v>0.47</v>
      </c>
      <c r="X76" s="206">
        <v>20.03</v>
      </c>
      <c r="Y76" s="206">
        <v>0</v>
      </c>
      <c r="Z76" s="206">
        <v>2.82</v>
      </c>
      <c r="AA76" s="206">
        <v>0.68</v>
      </c>
      <c r="AB76" s="206">
        <v>0</v>
      </c>
      <c r="AC76" s="206">
        <v>0.71</v>
      </c>
      <c r="AD76" s="206">
        <v>6.82</v>
      </c>
      <c r="AE76" s="206">
        <v>0</v>
      </c>
      <c r="AF76" s="206">
        <v>0</v>
      </c>
      <c r="AG76" s="206">
        <v>0</v>
      </c>
      <c r="AH76" s="206">
        <v>0</v>
      </c>
      <c r="AI76" s="206">
        <v>29.73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2.16</v>
      </c>
      <c r="E77" s="206">
        <v>0</v>
      </c>
      <c r="F77" s="206">
        <v>0</v>
      </c>
      <c r="G77" s="206">
        <v>5.59</v>
      </c>
      <c r="H77" s="206">
        <v>0</v>
      </c>
      <c r="I77" s="206">
        <v>24.25</v>
      </c>
      <c r="J77" s="206">
        <v>0.28000000000000003</v>
      </c>
      <c r="K77" s="206">
        <v>9.07</v>
      </c>
      <c r="L77" s="206">
        <v>1.96</v>
      </c>
      <c r="M77" s="206">
        <v>0</v>
      </c>
      <c r="N77" s="206">
        <v>1.24</v>
      </c>
      <c r="O77" s="206">
        <v>2.08</v>
      </c>
      <c r="P77" s="206">
        <v>2.5499999999999998</v>
      </c>
      <c r="Q77" s="206">
        <v>0.28999999999999998</v>
      </c>
      <c r="R77" s="206">
        <v>0.54</v>
      </c>
      <c r="S77" s="206">
        <v>0.35</v>
      </c>
      <c r="T77" s="206">
        <v>0.56000000000000005</v>
      </c>
      <c r="U77" s="206">
        <v>11.53</v>
      </c>
      <c r="V77" s="206">
        <v>0.13</v>
      </c>
      <c r="W77" s="206">
        <v>3.29</v>
      </c>
      <c r="X77" s="206">
        <v>20.03</v>
      </c>
      <c r="Y77" s="206">
        <v>0</v>
      </c>
      <c r="Z77" s="206">
        <v>2.82</v>
      </c>
      <c r="AA77" s="206">
        <v>0.68</v>
      </c>
      <c r="AB77" s="206">
        <v>0</v>
      </c>
      <c r="AC77" s="206">
        <v>0.71</v>
      </c>
      <c r="AD77" s="206">
        <v>6.82</v>
      </c>
      <c r="AE77" s="206">
        <v>0</v>
      </c>
      <c r="AF77" s="206">
        <v>0</v>
      </c>
      <c r="AG77" s="206">
        <v>0</v>
      </c>
      <c r="AH77" s="206">
        <v>0</v>
      </c>
      <c r="AI77" s="206">
        <v>29.73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2.16</v>
      </c>
      <c r="E78" s="206">
        <v>0</v>
      </c>
      <c r="F78" s="206">
        <v>0</v>
      </c>
      <c r="G78" s="206">
        <v>5.59</v>
      </c>
      <c r="H78" s="206">
        <v>0</v>
      </c>
      <c r="I78" s="206">
        <v>24.25</v>
      </c>
      <c r="J78" s="206">
        <v>0.28000000000000003</v>
      </c>
      <c r="K78" s="206">
        <v>9.07</v>
      </c>
      <c r="L78" s="206">
        <v>1.96</v>
      </c>
      <c r="M78" s="206">
        <v>0</v>
      </c>
      <c r="N78" s="206">
        <v>1.24</v>
      </c>
      <c r="O78" s="206">
        <v>2.08</v>
      </c>
      <c r="P78" s="206">
        <v>2.5499999999999998</v>
      </c>
      <c r="Q78" s="206">
        <v>0.28999999999999998</v>
      </c>
      <c r="R78" s="206">
        <v>0.54</v>
      </c>
      <c r="S78" s="206">
        <v>0.35</v>
      </c>
      <c r="T78" s="206">
        <v>0.56000000000000005</v>
      </c>
      <c r="U78" s="206">
        <v>11.53</v>
      </c>
      <c r="V78" s="206">
        <v>0.13</v>
      </c>
      <c r="W78" s="206">
        <v>3.29</v>
      </c>
      <c r="X78" s="206">
        <v>20.03</v>
      </c>
      <c r="Y78" s="206">
        <v>0</v>
      </c>
      <c r="Z78" s="206">
        <v>2.82</v>
      </c>
      <c r="AA78" s="206">
        <v>0.68</v>
      </c>
      <c r="AB78" s="206">
        <v>0</v>
      </c>
      <c r="AC78" s="206">
        <v>0.8</v>
      </c>
      <c r="AD78" s="206">
        <v>6.82</v>
      </c>
      <c r="AE78" s="206">
        <v>0</v>
      </c>
      <c r="AF78" s="206">
        <v>0</v>
      </c>
      <c r="AG78" s="206">
        <v>0</v>
      </c>
      <c r="AH78" s="206">
        <v>0</v>
      </c>
      <c r="AI78" s="206">
        <v>29.73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2.16</v>
      </c>
      <c r="E79" s="206">
        <v>0</v>
      </c>
      <c r="F79" s="206">
        <v>0</v>
      </c>
      <c r="G79" s="206">
        <v>5.59</v>
      </c>
      <c r="H79" s="206">
        <v>0</v>
      </c>
      <c r="I79" s="206">
        <v>24.25</v>
      </c>
      <c r="J79" s="206">
        <v>0.28000000000000003</v>
      </c>
      <c r="K79" s="206">
        <v>9.07</v>
      </c>
      <c r="L79" s="206">
        <v>1.96</v>
      </c>
      <c r="M79" s="206">
        <v>0</v>
      </c>
      <c r="N79" s="206">
        <v>1.24</v>
      </c>
      <c r="O79" s="206">
        <v>2.08</v>
      </c>
      <c r="P79" s="206">
        <v>2.5499999999999998</v>
      </c>
      <c r="Q79" s="206">
        <v>0.28999999999999998</v>
      </c>
      <c r="R79" s="206">
        <v>0.54</v>
      </c>
      <c r="S79" s="206">
        <v>0.35</v>
      </c>
      <c r="T79" s="206">
        <v>0.56000000000000005</v>
      </c>
      <c r="U79" s="206">
        <v>11.53</v>
      </c>
      <c r="V79" s="206">
        <v>0.13</v>
      </c>
      <c r="W79" s="206">
        <v>0.46</v>
      </c>
      <c r="X79" s="206">
        <v>16.57</v>
      </c>
      <c r="Y79" s="206">
        <v>0</v>
      </c>
      <c r="Z79" s="206">
        <v>2.82</v>
      </c>
      <c r="AA79" s="206">
        <v>0.68</v>
      </c>
      <c r="AB79" s="206">
        <v>0</v>
      </c>
      <c r="AC79" s="206">
        <v>0.8</v>
      </c>
      <c r="AD79" s="206">
        <v>6.82</v>
      </c>
      <c r="AE79" s="206">
        <v>0</v>
      </c>
      <c r="AF79" s="206">
        <v>0</v>
      </c>
      <c r="AG79" s="206">
        <v>0</v>
      </c>
      <c r="AH79" s="206">
        <v>0</v>
      </c>
      <c r="AI79" s="206">
        <v>29.73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2.16</v>
      </c>
      <c r="E80" s="206">
        <v>0</v>
      </c>
      <c r="F80" s="206">
        <v>0</v>
      </c>
      <c r="G80" s="206">
        <v>5.59</v>
      </c>
      <c r="H80" s="206">
        <v>0</v>
      </c>
      <c r="I80" s="206">
        <v>24.25</v>
      </c>
      <c r="J80" s="206">
        <v>0.28000000000000003</v>
      </c>
      <c r="K80" s="206">
        <v>9.07</v>
      </c>
      <c r="L80" s="206">
        <v>1.96</v>
      </c>
      <c r="M80" s="206">
        <v>0</v>
      </c>
      <c r="N80" s="206">
        <v>1.24</v>
      </c>
      <c r="O80" s="206">
        <v>2.08</v>
      </c>
      <c r="P80" s="206">
        <v>2.5499999999999998</v>
      </c>
      <c r="Q80" s="206">
        <v>0.28999999999999998</v>
      </c>
      <c r="R80" s="206">
        <v>0.54</v>
      </c>
      <c r="S80" s="206">
        <v>0.35</v>
      </c>
      <c r="T80" s="206">
        <v>0.56000000000000005</v>
      </c>
      <c r="U80" s="206">
        <v>11.53</v>
      </c>
      <c r="V80" s="206">
        <v>0.13</v>
      </c>
      <c r="W80" s="206">
        <v>0.46</v>
      </c>
      <c r="X80" s="206">
        <v>16.57</v>
      </c>
      <c r="Y80" s="206">
        <v>0</v>
      </c>
      <c r="Z80" s="206">
        <v>2.82</v>
      </c>
      <c r="AA80" s="206">
        <v>0.68</v>
      </c>
      <c r="AB80" s="206">
        <v>0</v>
      </c>
      <c r="AC80" s="206">
        <v>0.8</v>
      </c>
      <c r="AD80" s="206">
        <v>6.82</v>
      </c>
      <c r="AE80" s="206">
        <v>0</v>
      </c>
      <c r="AF80" s="206">
        <v>0</v>
      </c>
      <c r="AG80" s="206">
        <v>0</v>
      </c>
      <c r="AH80" s="206">
        <v>0</v>
      </c>
      <c r="AI80" s="206">
        <v>29.73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2.16</v>
      </c>
      <c r="E81" s="206">
        <v>0</v>
      </c>
      <c r="F81" s="206">
        <v>0</v>
      </c>
      <c r="G81" s="206">
        <v>5.59</v>
      </c>
      <c r="H81" s="206">
        <v>0</v>
      </c>
      <c r="I81" s="206">
        <v>24.25</v>
      </c>
      <c r="J81" s="206">
        <v>0.28000000000000003</v>
      </c>
      <c r="K81" s="206">
        <v>9.07</v>
      </c>
      <c r="L81" s="206">
        <v>1.96</v>
      </c>
      <c r="M81" s="206">
        <v>0</v>
      </c>
      <c r="N81" s="206">
        <v>1.24</v>
      </c>
      <c r="O81" s="206">
        <v>2.08</v>
      </c>
      <c r="P81" s="206">
        <v>2.5499999999999998</v>
      </c>
      <c r="Q81" s="206">
        <v>0.28999999999999998</v>
      </c>
      <c r="R81" s="206">
        <v>0.54</v>
      </c>
      <c r="S81" s="206">
        <v>0.35</v>
      </c>
      <c r="T81" s="206">
        <v>0.56000000000000005</v>
      </c>
      <c r="U81" s="206">
        <v>11.53</v>
      </c>
      <c r="V81" s="206">
        <v>0.13</v>
      </c>
      <c r="W81" s="206">
        <v>0.46</v>
      </c>
      <c r="X81" s="206">
        <v>16.57</v>
      </c>
      <c r="Y81" s="206">
        <v>0</v>
      </c>
      <c r="Z81" s="206">
        <v>2.82</v>
      </c>
      <c r="AA81" s="206">
        <v>0.68</v>
      </c>
      <c r="AB81" s="206">
        <v>0</v>
      </c>
      <c r="AC81" s="206">
        <v>0.8</v>
      </c>
      <c r="AD81" s="206">
        <v>6.82</v>
      </c>
      <c r="AE81" s="206">
        <v>0</v>
      </c>
      <c r="AF81" s="206">
        <v>0</v>
      </c>
      <c r="AG81" s="206">
        <v>0</v>
      </c>
      <c r="AH81" s="206">
        <v>0</v>
      </c>
      <c r="AI81" s="206">
        <v>29.73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2.16</v>
      </c>
      <c r="E82" s="206">
        <v>0</v>
      </c>
      <c r="F82" s="206">
        <v>0</v>
      </c>
      <c r="G82" s="206">
        <v>5.59</v>
      </c>
      <c r="H82" s="206">
        <v>0</v>
      </c>
      <c r="I82" s="206">
        <v>24.25</v>
      </c>
      <c r="J82" s="206">
        <v>0.28000000000000003</v>
      </c>
      <c r="K82" s="206">
        <v>9.07</v>
      </c>
      <c r="L82" s="206">
        <v>1.96</v>
      </c>
      <c r="M82" s="206">
        <v>0</v>
      </c>
      <c r="N82" s="206">
        <v>1.24</v>
      </c>
      <c r="O82" s="206">
        <v>2.08</v>
      </c>
      <c r="P82" s="206">
        <v>2.5499999999999998</v>
      </c>
      <c r="Q82" s="206">
        <v>0.28999999999999998</v>
      </c>
      <c r="R82" s="206">
        <v>0.54</v>
      </c>
      <c r="S82" s="206">
        <v>0.35</v>
      </c>
      <c r="T82" s="206">
        <v>0.56000000000000005</v>
      </c>
      <c r="U82" s="206">
        <v>11.53</v>
      </c>
      <c r="V82" s="206">
        <v>0.13</v>
      </c>
      <c r="W82" s="206">
        <v>0.46</v>
      </c>
      <c r="X82" s="206">
        <v>16.57</v>
      </c>
      <c r="Y82" s="206">
        <v>0</v>
      </c>
      <c r="Z82" s="206">
        <v>2.82</v>
      </c>
      <c r="AA82" s="206">
        <v>0.68</v>
      </c>
      <c r="AB82" s="206">
        <v>0</v>
      </c>
      <c r="AC82" s="206">
        <v>0.8</v>
      </c>
      <c r="AD82" s="206">
        <v>6.82</v>
      </c>
      <c r="AE82" s="206">
        <v>0</v>
      </c>
      <c r="AF82" s="206">
        <v>0</v>
      </c>
      <c r="AG82" s="206">
        <v>0</v>
      </c>
      <c r="AH82" s="206">
        <v>0</v>
      </c>
      <c r="AI82" s="206">
        <v>29.73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2.16</v>
      </c>
      <c r="E83" s="206">
        <v>0</v>
      </c>
      <c r="F83" s="206">
        <v>0</v>
      </c>
      <c r="G83" s="206">
        <v>5.59</v>
      </c>
      <c r="H83" s="206">
        <v>0</v>
      </c>
      <c r="I83" s="206">
        <v>24.53</v>
      </c>
      <c r="J83" s="206">
        <v>0.28000000000000003</v>
      </c>
      <c r="K83" s="206">
        <v>23.32</v>
      </c>
      <c r="L83" s="206">
        <v>25.35</v>
      </c>
      <c r="M83" s="206">
        <v>0</v>
      </c>
      <c r="N83" s="206">
        <v>1.24</v>
      </c>
      <c r="O83" s="206">
        <v>2.08</v>
      </c>
      <c r="P83" s="206">
        <v>2.5499999999999998</v>
      </c>
      <c r="Q83" s="206">
        <v>4.5599999999999996</v>
      </c>
      <c r="R83" s="206">
        <v>7.85</v>
      </c>
      <c r="S83" s="206">
        <v>3.81</v>
      </c>
      <c r="T83" s="206">
        <v>0.56000000000000005</v>
      </c>
      <c r="U83" s="206">
        <v>11.53</v>
      </c>
      <c r="V83" s="206">
        <v>0.13</v>
      </c>
      <c r="W83" s="206">
        <v>0.46</v>
      </c>
      <c r="X83" s="206">
        <v>13.57</v>
      </c>
      <c r="Y83" s="206">
        <v>0</v>
      </c>
      <c r="Z83" s="206">
        <v>2.82</v>
      </c>
      <c r="AA83" s="206">
        <v>0.68</v>
      </c>
      <c r="AB83" s="206">
        <v>0</v>
      </c>
      <c r="AC83" s="206">
        <v>0.8</v>
      </c>
      <c r="AD83" s="206">
        <v>6.82</v>
      </c>
      <c r="AE83" s="206">
        <v>0</v>
      </c>
      <c r="AF83" s="206">
        <v>0</v>
      </c>
      <c r="AG83" s="206">
        <v>0</v>
      </c>
      <c r="AH83" s="206">
        <v>0</v>
      </c>
      <c r="AI83" s="206">
        <v>29.73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2.16</v>
      </c>
      <c r="E84" s="206">
        <v>0</v>
      </c>
      <c r="F84" s="206">
        <v>0</v>
      </c>
      <c r="G84" s="206">
        <v>5.59</v>
      </c>
      <c r="H84" s="206">
        <v>0</v>
      </c>
      <c r="I84" s="206">
        <v>24.53</v>
      </c>
      <c r="J84" s="206">
        <v>0.28000000000000003</v>
      </c>
      <c r="K84" s="206">
        <v>88.01</v>
      </c>
      <c r="L84" s="206">
        <v>25.35</v>
      </c>
      <c r="M84" s="206">
        <v>0</v>
      </c>
      <c r="N84" s="206">
        <v>1.24</v>
      </c>
      <c r="O84" s="206">
        <v>2.08</v>
      </c>
      <c r="P84" s="206">
        <v>2.5499999999999998</v>
      </c>
      <c r="Q84" s="206">
        <v>4.5599999999999996</v>
      </c>
      <c r="R84" s="206">
        <v>7.89</v>
      </c>
      <c r="S84" s="206">
        <v>4.7300000000000004</v>
      </c>
      <c r="T84" s="206">
        <v>0.56000000000000005</v>
      </c>
      <c r="U84" s="206">
        <v>11.53</v>
      </c>
      <c r="V84" s="206">
        <v>0.13</v>
      </c>
      <c r="W84" s="206">
        <v>0.46</v>
      </c>
      <c r="X84" s="206">
        <v>13.57</v>
      </c>
      <c r="Y84" s="206">
        <v>0</v>
      </c>
      <c r="Z84" s="206">
        <v>2.82</v>
      </c>
      <c r="AA84" s="206">
        <v>0.68</v>
      </c>
      <c r="AB84" s="206">
        <v>0</v>
      </c>
      <c r="AC84" s="206">
        <v>0.8</v>
      </c>
      <c r="AD84" s="206">
        <v>6.82</v>
      </c>
      <c r="AE84" s="206">
        <v>0</v>
      </c>
      <c r="AF84" s="206">
        <v>0</v>
      </c>
      <c r="AG84" s="206">
        <v>0</v>
      </c>
      <c r="AH84" s="206">
        <v>0</v>
      </c>
      <c r="AI84" s="206">
        <v>29.73</v>
      </c>
      <c r="AJ84" s="206">
        <v>0</v>
      </c>
      <c r="AK84" s="206">
        <v>10.039999999999999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2.16</v>
      </c>
      <c r="E85" s="206">
        <v>0</v>
      </c>
      <c r="F85" s="206">
        <v>0</v>
      </c>
      <c r="G85" s="206">
        <v>5.59</v>
      </c>
      <c r="H85" s="206">
        <v>0</v>
      </c>
      <c r="I85" s="206">
        <v>24.53</v>
      </c>
      <c r="J85" s="206">
        <v>0.28000000000000003</v>
      </c>
      <c r="K85" s="206">
        <v>88.18</v>
      </c>
      <c r="L85" s="206">
        <v>25.35</v>
      </c>
      <c r="M85" s="206">
        <v>0</v>
      </c>
      <c r="N85" s="206">
        <v>1.24</v>
      </c>
      <c r="O85" s="206">
        <v>2.08</v>
      </c>
      <c r="P85" s="206">
        <v>2.5499999999999998</v>
      </c>
      <c r="Q85" s="206">
        <v>4.5599999999999996</v>
      </c>
      <c r="R85" s="206">
        <v>7.89</v>
      </c>
      <c r="S85" s="206">
        <v>4.7300000000000004</v>
      </c>
      <c r="T85" s="206">
        <v>0.56000000000000005</v>
      </c>
      <c r="U85" s="206">
        <v>11.53</v>
      </c>
      <c r="V85" s="206">
        <v>0.13</v>
      </c>
      <c r="W85" s="206">
        <v>2.98</v>
      </c>
      <c r="X85" s="206">
        <v>13.57</v>
      </c>
      <c r="Y85" s="206">
        <v>0</v>
      </c>
      <c r="Z85" s="206">
        <v>2.82</v>
      </c>
      <c r="AA85" s="206">
        <v>0.68</v>
      </c>
      <c r="AB85" s="206">
        <v>0</v>
      </c>
      <c r="AC85" s="206">
        <v>0.8</v>
      </c>
      <c r="AD85" s="206">
        <v>6.82</v>
      </c>
      <c r="AE85" s="206">
        <v>0</v>
      </c>
      <c r="AF85" s="206">
        <v>0</v>
      </c>
      <c r="AG85" s="206">
        <v>0</v>
      </c>
      <c r="AH85" s="206">
        <v>0</v>
      </c>
      <c r="AI85" s="206">
        <v>29.73</v>
      </c>
      <c r="AJ85" s="206">
        <v>0</v>
      </c>
      <c r="AK85" s="206">
        <v>10.039999999999999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2.16</v>
      </c>
      <c r="E86" s="206">
        <v>0</v>
      </c>
      <c r="F86" s="206">
        <v>0</v>
      </c>
      <c r="G86" s="206">
        <v>5.59</v>
      </c>
      <c r="H86" s="206">
        <v>0</v>
      </c>
      <c r="I86" s="206">
        <v>24.53</v>
      </c>
      <c r="J86" s="206">
        <v>0.28000000000000003</v>
      </c>
      <c r="K86" s="206">
        <v>88.01</v>
      </c>
      <c r="L86" s="206">
        <v>25.35</v>
      </c>
      <c r="M86" s="206">
        <v>0</v>
      </c>
      <c r="N86" s="206">
        <v>1.24</v>
      </c>
      <c r="O86" s="206">
        <v>2.08</v>
      </c>
      <c r="P86" s="206">
        <v>2.5499999999999998</v>
      </c>
      <c r="Q86" s="206">
        <v>4.5599999999999996</v>
      </c>
      <c r="R86" s="206">
        <v>7.89</v>
      </c>
      <c r="S86" s="206">
        <v>4.7300000000000004</v>
      </c>
      <c r="T86" s="206">
        <v>0.56000000000000005</v>
      </c>
      <c r="U86" s="206">
        <v>11.53</v>
      </c>
      <c r="V86" s="206">
        <v>0.13</v>
      </c>
      <c r="W86" s="206">
        <v>2.98</v>
      </c>
      <c r="X86" s="206">
        <v>13.57</v>
      </c>
      <c r="Y86" s="206">
        <v>0</v>
      </c>
      <c r="Z86" s="206">
        <v>2.82</v>
      </c>
      <c r="AA86" s="206">
        <v>0.68</v>
      </c>
      <c r="AB86" s="206">
        <v>0</v>
      </c>
      <c r="AC86" s="206">
        <v>0.8</v>
      </c>
      <c r="AD86" s="206">
        <v>6.82</v>
      </c>
      <c r="AE86" s="206">
        <v>0</v>
      </c>
      <c r="AF86" s="206">
        <v>0</v>
      </c>
      <c r="AG86" s="206">
        <v>0</v>
      </c>
      <c r="AH86" s="206">
        <v>0</v>
      </c>
      <c r="AI86" s="206">
        <v>29.73</v>
      </c>
      <c r="AJ86" s="206">
        <v>0</v>
      </c>
      <c r="AK86" s="206">
        <v>10.039999999999999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2.16</v>
      </c>
      <c r="E87" s="206">
        <v>0</v>
      </c>
      <c r="F87" s="206">
        <v>0</v>
      </c>
      <c r="G87" s="206">
        <v>5.59</v>
      </c>
      <c r="H87" s="206">
        <v>0</v>
      </c>
      <c r="I87" s="206">
        <v>24.53</v>
      </c>
      <c r="J87" s="206">
        <v>0.28000000000000003</v>
      </c>
      <c r="K87" s="206">
        <v>88.01</v>
      </c>
      <c r="L87" s="206">
        <v>25.35</v>
      </c>
      <c r="M87" s="206">
        <v>0</v>
      </c>
      <c r="N87" s="206">
        <v>1.24</v>
      </c>
      <c r="O87" s="206">
        <v>2.08</v>
      </c>
      <c r="P87" s="206">
        <v>2.5499999999999998</v>
      </c>
      <c r="Q87" s="206">
        <v>4.5599999999999996</v>
      </c>
      <c r="R87" s="206">
        <v>7.89</v>
      </c>
      <c r="S87" s="206">
        <v>4.7300000000000004</v>
      </c>
      <c r="T87" s="206">
        <v>0.56000000000000005</v>
      </c>
      <c r="U87" s="206">
        <v>11.53</v>
      </c>
      <c r="V87" s="206">
        <v>0.13</v>
      </c>
      <c r="W87" s="206">
        <v>2.69</v>
      </c>
      <c r="X87" s="206">
        <v>13.57</v>
      </c>
      <c r="Y87" s="206">
        <v>0</v>
      </c>
      <c r="Z87" s="206">
        <v>2.82</v>
      </c>
      <c r="AA87" s="206">
        <v>0.68</v>
      </c>
      <c r="AB87" s="206">
        <v>0</v>
      </c>
      <c r="AC87" s="206">
        <v>0.8</v>
      </c>
      <c r="AD87" s="206">
        <v>6.82</v>
      </c>
      <c r="AE87" s="206">
        <v>0</v>
      </c>
      <c r="AF87" s="206">
        <v>0</v>
      </c>
      <c r="AG87" s="206">
        <v>0</v>
      </c>
      <c r="AH87" s="206">
        <v>0</v>
      </c>
      <c r="AI87" s="206">
        <v>29.73</v>
      </c>
      <c r="AJ87" s="206">
        <v>0</v>
      </c>
      <c r="AK87" s="206">
        <v>10.039999999999999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2.16</v>
      </c>
      <c r="E88" s="206">
        <v>0</v>
      </c>
      <c r="F88" s="206">
        <v>0</v>
      </c>
      <c r="G88" s="206">
        <v>5.59</v>
      </c>
      <c r="H88" s="206">
        <v>0</v>
      </c>
      <c r="I88" s="206">
        <v>24.53</v>
      </c>
      <c r="J88" s="206">
        <v>0.28000000000000003</v>
      </c>
      <c r="K88" s="206">
        <v>88.01</v>
      </c>
      <c r="L88" s="206">
        <v>25.35</v>
      </c>
      <c r="M88" s="206">
        <v>0</v>
      </c>
      <c r="N88" s="206">
        <v>1.24</v>
      </c>
      <c r="O88" s="206">
        <v>2.08</v>
      </c>
      <c r="P88" s="206">
        <v>2.5499999999999998</v>
      </c>
      <c r="Q88" s="206">
        <v>4.5599999999999996</v>
      </c>
      <c r="R88" s="206">
        <v>7.89</v>
      </c>
      <c r="S88" s="206">
        <v>4.7300000000000004</v>
      </c>
      <c r="T88" s="206">
        <v>0.56000000000000005</v>
      </c>
      <c r="U88" s="206">
        <v>11.53</v>
      </c>
      <c r="V88" s="206">
        <v>0.13</v>
      </c>
      <c r="W88" s="206">
        <v>2.69</v>
      </c>
      <c r="X88" s="206">
        <v>13.57</v>
      </c>
      <c r="Y88" s="206">
        <v>0</v>
      </c>
      <c r="Z88" s="206">
        <v>2.82</v>
      </c>
      <c r="AA88" s="206">
        <v>0.68</v>
      </c>
      <c r="AB88" s="206">
        <v>0</v>
      </c>
      <c r="AC88" s="206">
        <v>0.8</v>
      </c>
      <c r="AD88" s="206">
        <v>6.82</v>
      </c>
      <c r="AE88" s="206">
        <v>0</v>
      </c>
      <c r="AF88" s="206">
        <v>0</v>
      </c>
      <c r="AG88" s="206">
        <v>0</v>
      </c>
      <c r="AH88" s="206">
        <v>0</v>
      </c>
      <c r="AI88" s="206">
        <v>29.73</v>
      </c>
      <c r="AJ88" s="206">
        <v>0</v>
      </c>
      <c r="AK88" s="206">
        <v>10.039999999999999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2.16</v>
      </c>
      <c r="E89" s="206">
        <v>0</v>
      </c>
      <c r="F89" s="206">
        <v>0</v>
      </c>
      <c r="G89" s="206">
        <v>5.59</v>
      </c>
      <c r="H89" s="206">
        <v>0</v>
      </c>
      <c r="I89" s="206">
        <v>24.53</v>
      </c>
      <c r="J89" s="206">
        <v>0.28000000000000003</v>
      </c>
      <c r="K89" s="206">
        <v>88.01</v>
      </c>
      <c r="L89" s="206">
        <v>25.35</v>
      </c>
      <c r="M89" s="206">
        <v>0</v>
      </c>
      <c r="N89" s="206">
        <v>1.24</v>
      </c>
      <c r="O89" s="206">
        <v>2.08</v>
      </c>
      <c r="P89" s="206">
        <v>2.5499999999999998</v>
      </c>
      <c r="Q89" s="206">
        <v>4.5599999999999996</v>
      </c>
      <c r="R89" s="206">
        <v>7.89</v>
      </c>
      <c r="S89" s="206">
        <v>4.7300000000000004</v>
      </c>
      <c r="T89" s="206">
        <v>0.56000000000000005</v>
      </c>
      <c r="U89" s="206">
        <v>11.53</v>
      </c>
      <c r="V89" s="206">
        <v>0.13</v>
      </c>
      <c r="W89" s="206">
        <v>2.39</v>
      </c>
      <c r="X89" s="206">
        <v>13.57</v>
      </c>
      <c r="Y89" s="206">
        <v>0</v>
      </c>
      <c r="Z89" s="206">
        <v>2.82</v>
      </c>
      <c r="AA89" s="206">
        <v>0.68</v>
      </c>
      <c r="AB89" s="206">
        <v>0</v>
      </c>
      <c r="AC89" s="206">
        <v>0.71</v>
      </c>
      <c r="AD89" s="206">
        <v>6.82</v>
      </c>
      <c r="AE89" s="206">
        <v>0</v>
      </c>
      <c r="AF89" s="206">
        <v>0</v>
      </c>
      <c r="AG89" s="206">
        <v>0</v>
      </c>
      <c r="AH89" s="206">
        <v>0</v>
      </c>
      <c r="AI89" s="206">
        <v>29.73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2.16</v>
      </c>
      <c r="E90" s="206">
        <v>0</v>
      </c>
      <c r="F90" s="206">
        <v>0</v>
      </c>
      <c r="G90" s="206">
        <v>5.59</v>
      </c>
      <c r="H90" s="206">
        <v>0</v>
      </c>
      <c r="I90" s="206">
        <v>24.53</v>
      </c>
      <c r="J90" s="206">
        <v>0.28000000000000003</v>
      </c>
      <c r="K90" s="206">
        <v>88.01</v>
      </c>
      <c r="L90" s="206">
        <v>25.35</v>
      </c>
      <c r="M90" s="206">
        <v>0</v>
      </c>
      <c r="N90" s="206">
        <v>1.24</v>
      </c>
      <c r="O90" s="206">
        <v>2.08</v>
      </c>
      <c r="P90" s="206">
        <v>2.5499999999999998</v>
      </c>
      <c r="Q90" s="206">
        <v>4.5599999999999996</v>
      </c>
      <c r="R90" s="206">
        <v>7.89</v>
      </c>
      <c r="S90" s="206">
        <v>4.7300000000000004</v>
      </c>
      <c r="T90" s="206">
        <v>0.56000000000000005</v>
      </c>
      <c r="U90" s="206">
        <v>11.53</v>
      </c>
      <c r="V90" s="206">
        <v>0.13</v>
      </c>
      <c r="W90" s="206">
        <v>2.39</v>
      </c>
      <c r="X90" s="206">
        <v>13.57</v>
      </c>
      <c r="Y90" s="206">
        <v>0</v>
      </c>
      <c r="Z90" s="206">
        <v>2.82</v>
      </c>
      <c r="AA90" s="206">
        <v>0.68</v>
      </c>
      <c r="AB90" s="206">
        <v>0</v>
      </c>
      <c r="AC90" s="206">
        <v>0.71</v>
      </c>
      <c r="AD90" s="206">
        <v>6.82</v>
      </c>
      <c r="AE90" s="206">
        <v>0</v>
      </c>
      <c r="AF90" s="206">
        <v>0</v>
      </c>
      <c r="AG90" s="206">
        <v>0</v>
      </c>
      <c r="AH90" s="206">
        <v>0</v>
      </c>
      <c r="AI90" s="206">
        <v>29.73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2.16</v>
      </c>
      <c r="E91" s="206">
        <v>0</v>
      </c>
      <c r="F91" s="206">
        <v>0</v>
      </c>
      <c r="G91" s="206">
        <v>5.59</v>
      </c>
      <c r="H91" s="206">
        <v>0</v>
      </c>
      <c r="I91" s="206">
        <v>24.53</v>
      </c>
      <c r="J91" s="206">
        <v>0.28000000000000003</v>
      </c>
      <c r="K91" s="206">
        <v>88.01</v>
      </c>
      <c r="L91" s="206">
        <v>3.07</v>
      </c>
      <c r="M91" s="206">
        <v>0</v>
      </c>
      <c r="N91" s="206">
        <v>1.24</v>
      </c>
      <c r="O91" s="206">
        <v>2.08</v>
      </c>
      <c r="P91" s="206">
        <v>2.5499999999999998</v>
      </c>
      <c r="Q91" s="206">
        <v>4.5999999999999996</v>
      </c>
      <c r="R91" s="206">
        <v>5.8</v>
      </c>
      <c r="S91" s="206">
        <v>4.7300000000000004</v>
      </c>
      <c r="T91" s="206">
        <v>0.56000000000000005</v>
      </c>
      <c r="U91" s="206">
        <v>11.53</v>
      </c>
      <c r="V91" s="206">
        <v>2.96</v>
      </c>
      <c r="W91" s="206">
        <v>6.17</v>
      </c>
      <c r="X91" s="206">
        <v>27.89</v>
      </c>
      <c r="Y91" s="206">
        <v>0</v>
      </c>
      <c r="Z91" s="206">
        <v>4.83</v>
      </c>
      <c r="AA91" s="206">
        <v>1.1000000000000001</v>
      </c>
      <c r="AB91" s="206">
        <v>0</v>
      </c>
      <c r="AC91" s="206">
        <v>0.71</v>
      </c>
      <c r="AD91" s="206">
        <v>6.82</v>
      </c>
      <c r="AE91" s="206">
        <v>0</v>
      </c>
      <c r="AF91" s="206">
        <v>0</v>
      </c>
      <c r="AG91" s="206">
        <v>0</v>
      </c>
      <c r="AH91" s="206">
        <v>0</v>
      </c>
      <c r="AI91" s="206">
        <v>29.73</v>
      </c>
      <c r="AJ91" s="206">
        <v>0</v>
      </c>
      <c r="AK91" s="206">
        <v>10.039999999999999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2.16</v>
      </c>
      <c r="E92" s="206">
        <v>0</v>
      </c>
      <c r="F92" s="206">
        <v>0</v>
      </c>
      <c r="G92" s="206">
        <v>5.59</v>
      </c>
      <c r="H92" s="206">
        <v>0</v>
      </c>
      <c r="I92" s="206">
        <v>24.53</v>
      </c>
      <c r="J92" s="206">
        <v>0.28000000000000003</v>
      </c>
      <c r="K92" s="206">
        <v>87.5</v>
      </c>
      <c r="L92" s="206">
        <v>3.07</v>
      </c>
      <c r="M92" s="206">
        <v>0</v>
      </c>
      <c r="N92" s="206">
        <v>1.24</v>
      </c>
      <c r="O92" s="206">
        <v>2.08</v>
      </c>
      <c r="P92" s="206">
        <v>2.5499999999999998</v>
      </c>
      <c r="Q92" s="206">
        <v>4.5999999999999996</v>
      </c>
      <c r="R92" s="206">
        <v>7.87</v>
      </c>
      <c r="S92" s="206">
        <v>4.7699999999999996</v>
      </c>
      <c r="T92" s="206">
        <v>0.56000000000000005</v>
      </c>
      <c r="U92" s="206">
        <v>11.53</v>
      </c>
      <c r="V92" s="206">
        <v>2.96</v>
      </c>
      <c r="W92" s="206">
        <v>6.17</v>
      </c>
      <c r="X92" s="206">
        <v>27.89</v>
      </c>
      <c r="Y92" s="206">
        <v>0</v>
      </c>
      <c r="Z92" s="206">
        <v>4.83</v>
      </c>
      <c r="AA92" s="206">
        <v>1.1000000000000001</v>
      </c>
      <c r="AB92" s="206">
        <v>0</v>
      </c>
      <c r="AC92" s="206">
        <v>0.71</v>
      </c>
      <c r="AD92" s="206">
        <v>6.82</v>
      </c>
      <c r="AE92" s="206">
        <v>0</v>
      </c>
      <c r="AF92" s="206">
        <v>0</v>
      </c>
      <c r="AG92" s="206">
        <v>0</v>
      </c>
      <c r="AH92" s="206">
        <v>0</v>
      </c>
      <c r="AI92" s="206">
        <v>29.73</v>
      </c>
      <c r="AJ92" s="206">
        <v>0</v>
      </c>
      <c r="AK92" s="206">
        <v>10.039999999999999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2.16</v>
      </c>
      <c r="E93" s="206">
        <v>0</v>
      </c>
      <c r="F93" s="206">
        <v>0</v>
      </c>
      <c r="G93" s="206">
        <v>5.59</v>
      </c>
      <c r="H93" s="206">
        <v>0</v>
      </c>
      <c r="I93" s="206">
        <v>24.53</v>
      </c>
      <c r="J93" s="206">
        <v>0.28000000000000003</v>
      </c>
      <c r="K93" s="206">
        <v>88.01</v>
      </c>
      <c r="L93" s="206">
        <v>1.34</v>
      </c>
      <c r="M93" s="206">
        <v>0</v>
      </c>
      <c r="N93" s="206">
        <v>1.24</v>
      </c>
      <c r="O93" s="206">
        <v>2.08</v>
      </c>
      <c r="P93" s="206">
        <v>2.5499999999999998</v>
      </c>
      <c r="Q93" s="206">
        <v>4.5999999999999996</v>
      </c>
      <c r="R93" s="206">
        <v>7.87</v>
      </c>
      <c r="S93" s="206">
        <v>4.7699999999999996</v>
      </c>
      <c r="T93" s="206">
        <v>0.56000000000000005</v>
      </c>
      <c r="U93" s="206">
        <v>11.53</v>
      </c>
      <c r="V93" s="206">
        <v>2.96</v>
      </c>
      <c r="W93" s="206">
        <v>6.17</v>
      </c>
      <c r="X93" s="206">
        <v>27.89</v>
      </c>
      <c r="Y93" s="206">
        <v>0</v>
      </c>
      <c r="Z93" s="206">
        <v>38.64</v>
      </c>
      <c r="AA93" s="206">
        <v>2.5099999999999998</v>
      </c>
      <c r="AB93" s="206">
        <v>0</v>
      </c>
      <c r="AC93" s="206">
        <v>0.71</v>
      </c>
      <c r="AD93" s="206">
        <v>6.82</v>
      </c>
      <c r="AE93" s="206">
        <v>0</v>
      </c>
      <c r="AF93" s="206">
        <v>0</v>
      </c>
      <c r="AG93" s="206">
        <v>0</v>
      </c>
      <c r="AH93" s="206">
        <v>0</v>
      </c>
      <c r="AI93" s="206">
        <v>29.73</v>
      </c>
      <c r="AJ93" s="206">
        <v>0</v>
      </c>
      <c r="AK93" s="206">
        <v>10.039999999999999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2.16</v>
      </c>
      <c r="E94" s="206">
        <v>0</v>
      </c>
      <c r="F94" s="206">
        <v>0</v>
      </c>
      <c r="G94" s="206">
        <v>5.59</v>
      </c>
      <c r="H94" s="206">
        <v>0</v>
      </c>
      <c r="I94" s="206">
        <v>24.53</v>
      </c>
      <c r="J94" s="206">
        <v>0.28000000000000003</v>
      </c>
      <c r="K94" s="206">
        <v>83.06</v>
      </c>
      <c r="L94" s="206">
        <v>1.17</v>
      </c>
      <c r="M94" s="206">
        <v>0</v>
      </c>
      <c r="N94" s="206">
        <v>1.24</v>
      </c>
      <c r="O94" s="206">
        <v>2.08</v>
      </c>
      <c r="P94" s="206">
        <v>2.5499999999999998</v>
      </c>
      <c r="Q94" s="206">
        <v>4.5999999999999996</v>
      </c>
      <c r="R94" s="206">
        <v>7.87</v>
      </c>
      <c r="S94" s="206">
        <v>4.7699999999999996</v>
      </c>
      <c r="T94" s="206">
        <v>0.56000000000000005</v>
      </c>
      <c r="U94" s="206">
        <v>11.53</v>
      </c>
      <c r="V94" s="206">
        <v>2.96</v>
      </c>
      <c r="W94" s="206">
        <v>6.17</v>
      </c>
      <c r="X94" s="206">
        <v>27.89</v>
      </c>
      <c r="Y94" s="206">
        <v>0</v>
      </c>
      <c r="Z94" s="206">
        <v>38.64</v>
      </c>
      <c r="AA94" s="206">
        <v>2.5099999999999998</v>
      </c>
      <c r="AB94" s="206">
        <v>0</v>
      </c>
      <c r="AC94" s="206">
        <v>0.71</v>
      </c>
      <c r="AD94" s="206">
        <v>6.82</v>
      </c>
      <c r="AE94" s="206">
        <v>0</v>
      </c>
      <c r="AF94" s="206">
        <v>0</v>
      </c>
      <c r="AG94" s="206">
        <v>0</v>
      </c>
      <c r="AH94" s="206">
        <v>0</v>
      </c>
      <c r="AI94" s="206">
        <v>29.73</v>
      </c>
      <c r="AJ94" s="206">
        <v>0</v>
      </c>
      <c r="AK94" s="206">
        <v>10.039999999999999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2.16</v>
      </c>
      <c r="E95" s="206">
        <v>0</v>
      </c>
      <c r="F95" s="206">
        <v>0</v>
      </c>
      <c r="G95" s="206">
        <v>5.59</v>
      </c>
      <c r="H95" s="206">
        <v>0</v>
      </c>
      <c r="I95" s="206">
        <v>24.53</v>
      </c>
      <c r="J95" s="206">
        <v>0.28000000000000003</v>
      </c>
      <c r="K95" s="206">
        <v>82.68</v>
      </c>
      <c r="L95" s="206">
        <v>3.59</v>
      </c>
      <c r="M95" s="206">
        <v>0</v>
      </c>
      <c r="N95" s="206">
        <v>1.24</v>
      </c>
      <c r="O95" s="206">
        <v>2.08</v>
      </c>
      <c r="P95" s="206">
        <v>2.5499999999999998</v>
      </c>
      <c r="Q95" s="206">
        <v>3.76</v>
      </c>
      <c r="R95" s="206">
        <v>7.37</v>
      </c>
      <c r="S95" s="206">
        <v>4.24</v>
      </c>
      <c r="T95" s="206">
        <v>0.56000000000000005</v>
      </c>
      <c r="U95" s="206">
        <v>11.53</v>
      </c>
      <c r="V95" s="206">
        <v>2.96</v>
      </c>
      <c r="W95" s="206">
        <v>6.17</v>
      </c>
      <c r="X95" s="206">
        <v>27.89</v>
      </c>
      <c r="Y95" s="206">
        <v>0</v>
      </c>
      <c r="Z95" s="206">
        <v>38.64</v>
      </c>
      <c r="AA95" s="206">
        <v>2.5099999999999998</v>
      </c>
      <c r="AB95" s="206">
        <v>0</v>
      </c>
      <c r="AC95" s="206">
        <v>0.71</v>
      </c>
      <c r="AD95" s="206">
        <v>6.82</v>
      </c>
      <c r="AE95" s="206">
        <v>0</v>
      </c>
      <c r="AF95" s="206">
        <v>0</v>
      </c>
      <c r="AG95" s="206">
        <v>0</v>
      </c>
      <c r="AH95" s="206">
        <v>0</v>
      </c>
      <c r="AI95" s="206">
        <v>29.73</v>
      </c>
      <c r="AJ95" s="206">
        <v>0</v>
      </c>
      <c r="AK95" s="206">
        <v>10.039999999999999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2.16</v>
      </c>
      <c r="E96" s="206">
        <v>0</v>
      </c>
      <c r="F96" s="206">
        <v>0</v>
      </c>
      <c r="G96" s="206">
        <v>5.59</v>
      </c>
      <c r="H96" s="206">
        <v>0</v>
      </c>
      <c r="I96" s="206">
        <v>24.53</v>
      </c>
      <c r="J96" s="206">
        <v>0.28000000000000003</v>
      </c>
      <c r="K96" s="206">
        <v>82.65</v>
      </c>
      <c r="L96" s="206">
        <v>8.44</v>
      </c>
      <c r="M96" s="206">
        <v>0</v>
      </c>
      <c r="N96" s="206">
        <v>1.24</v>
      </c>
      <c r="O96" s="206">
        <v>2.08</v>
      </c>
      <c r="P96" s="206">
        <v>2.5499999999999998</v>
      </c>
      <c r="Q96" s="206">
        <v>3.76</v>
      </c>
      <c r="R96" s="206">
        <v>7.37</v>
      </c>
      <c r="S96" s="206">
        <v>4.24</v>
      </c>
      <c r="T96" s="206">
        <v>0.56000000000000005</v>
      </c>
      <c r="U96" s="206">
        <v>11.53</v>
      </c>
      <c r="V96" s="206">
        <v>2.96</v>
      </c>
      <c r="W96" s="206">
        <v>6.17</v>
      </c>
      <c r="X96" s="206">
        <v>27.89</v>
      </c>
      <c r="Y96" s="206">
        <v>0</v>
      </c>
      <c r="Z96" s="206">
        <v>38.64</v>
      </c>
      <c r="AA96" s="206">
        <v>0.92</v>
      </c>
      <c r="AB96" s="206">
        <v>0</v>
      </c>
      <c r="AC96" s="206">
        <v>0.71</v>
      </c>
      <c r="AD96" s="206">
        <v>6.82</v>
      </c>
      <c r="AE96" s="206">
        <v>0</v>
      </c>
      <c r="AF96" s="206">
        <v>0</v>
      </c>
      <c r="AG96" s="206">
        <v>0</v>
      </c>
      <c r="AH96" s="206">
        <v>0</v>
      </c>
      <c r="AI96" s="206">
        <v>29.73</v>
      </c>
      <c r="AJ96" s="206">
        <v>0</v>
      </c>
      <c r="AK96" s="206">
        <v>10.039999999999999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2.16</v>
      </c>
      <c r="E97" s="206">
        <v>0</v>
      </c>
      <c r="F97" s="206">
        <v>0</v>
      </c>
      <c r="G97" s="206">
        <v>5.59</v>
      </c>
      <c r="H97" s="206">
        <v>0</v>
      </c>
      <c r="I97" s="206">
        <v>24.53</v>
      </c>
      <c r="J97" s="206">
        <v>0.28000000000000003</v>
      </c>
      <c r="K97" s="206">
        <v>82.68</v>
      </c>
      <c r="L97" s="206">
        <v>13.11</v>
      </c>
      <c r="M97" s="206">
        <v>0</v>
      </c>
      <c r="N97" s="206">
        <v>1.24</v>
      </c>
      <c r="O97" s="206">
        <v>2.08</v>
      </c>
      <c r="P97" s="206">
        <v>2.5499999999999998</v>
      </c>
      <c r="Q97" s="206">
        <v>3.76</v>
      </c>
      <c r="R97" s="206">
        <v>7.37</v>
      </c>
      <c r="S97" s="206">
        <v>4.24</v>
      </c>
      <c r="T97" s="206">
        <v>0.56000000000000005</v>
      </c>
      <c r="U97" s="206">
        <v>11.53</v>
      </c>
      <c r="V97" s="206">
        <v>2.96</v>
      </c>
      <c r="W97" s="206">
        <v>6.17</v>
      </c>
      <c r="X97" s="206">
        <v>27.89</v>
      </c>
      <c r="Y97" s="206">
        <v>0</v>
      </c>
      <c r="Z97" s="206">
        <v>38.64</v>
      </c>
      <c r="AA97" s="206">
        <v>0.92</v>
      </c>
      <c r="AB97" s="206">
        <v>0</v>
      </c>
      <c r="AC97" s="206">
        <v>0.71</v>
      </c>
      <c r="AD97" s="206">
        <v>6.82</v>
      </c>
      <c r="AE97" s="206">
        <v>0</v>
      </c>
      <c r="AF97" s="206">
        <v>0</v>
      </c>
      <c r="AG97" s="206">
        <v>0</v>
      </c>
      <c r="AH97" s="206">
        <v>0</v>
      </c>
      <c r="AI97" s="206">
        <v>29.73</v>
      </c>
      <c r="AJ97" s="206">
        <v>0</v>
      </c>
      <c r="AK97" s="206">
        <v>10.039999999999999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2.16</v>
      </c>
      <c r="E98" s="206">
        <v>0</v>
      </c>
      <c r="F98" s="206">
        <v>0</v>
      </c>
      <c r="G98" s="206">
        <v>5.59</v>
      </c>
      <c r="H98" s="206">
        <v>0</v>
      </c>
      <c r="I98" s="206">
        <v>24.53</v>
      </c>
      <c r="J98" s="206">
        <v>0.28000000000000003</v>
      </c>
      <c r="K98" s="206">
        <v>82.65</v>
      </c>
      <c r="L98" s="206">
        <v>17.88</v>
      </c>
      <c r="M98" s="206">
        <v>0</v>
      </c>
      <c r="N98" s="206">
        <v>1.24</v>
      </c>
      <c r="O98" s="206">
        <v>2.08</v>
      </c>
      <c r="P98" s="206">
        <v>2.5499999999999998</v>
      </c>
      <c r="Q98" s="206">
        <v>3.76</v>
      </c>
      <c r="R98" s="206">
        <v>7.37</v>
      </c>
      <c r="S98" s="206">
        <v>4.24</v>
      </c>
      <c r="T98" s="206">
        <v>0.56000000000000005</v>
      </c>
      <c r="U98" s="206">
        <v>11.53</v>
      </c>
      <c r="V98" s="206">
        <v>2.96</v>
      </c>
      <c r="W98" s="206">
        <v>6.17</v>
      </c>
      <c r="X98" s="206">
        <v>27.89</v>
      </c>
      <c r="Y98" s="206">
        <v>0</v>
      </c>
      <c r="Z98" s="206">
        <v>38.64</v>
      </c>
      <c r="AA98" s="206">
        <v>0.92</v>
      </c>
      <c r="AB98" s="206">
        <v>0</v>
      </c>
      <c r="AC98" s="206">
        <v>0.71</v>
      </c>
      <c r="AD98" s="206">
        <v>6.82</v>
      </c>
      <c r="AE98" s="206">
        <v>0</v>
      </c>
      <c r="AF98" s="206">
        <v>0</v>
      </c>
      <c r="AG98" s="206">
        <v>0</v>
      </c>
      <c r="AH98" s="206">
        <v>0</v>
      </c>
      <c r="AI98" s="206">
        <v>29.73</v>
      </c>
      <c r="AJ98" s="206">
        <v>0</v>
      </c>
      <c r="AK98" s="206">
        <v>10.039999999999999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4.4549999999999965E-2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0.58536000000000044</v>
      </c>
      <c r="J99">
        <f t="shared" si="0"/>
        <v>6.7200000000000081E-3</v>
      </c>
      <c r="K99">
        <f t="shared" si="0"/>
        <v>1.2351749999999999</v>
      </c>
      <c r="L99">
        <f t="shared" si="0"/>
        <v>0.40600249999999977</v>
      </c>
      <c r="M99">
        <f t="shared" si="0"/>
        <v>0</v>
      </c>
      <c r="N99">
        <f t="shared" si="0"/>
        <v>2.9759999999999953E-2</v>
      </c>
      <c r="O99">
        <f t="shared" si="0"/>
        <v>4.989250000000009E-2</v>
      </c>
      <c r="P99">
        <f t="shared" si="0"/>
        <v>6.1200000000000102E-2</v>
      </c>
      <c r="Q99">
        <f t="shared" si="0"/>
        <v>5.9977499999999975E-2</v>
      </c>
      <c r="R99">
        <f t="shared" si="0"/>
        <v>0.10064500000000001</v>
      </c>
      <c r="S99">
        <f t="shared" si="0"/>
        <v>6.2042499999999973E-2</v>
      </c>
      <c r="T99">
        <f t="shared" si="0"/>
        <v>1.3440000000000016E-2</v>
      </c>
      <c r="U99">
        <f t="shared" si="0"/>
        <v>0.2590549999999997</v>
      </c>
      <c r="V99">
        <f t="shared" si="0"/>
        <v>3.5822499999999972E-2</v>
      </c>
      <c r="W99">
        <f t="shared" si="0"/>
        <v>9.1155000000000069E-2</v>
      </c>
      <c r="X99">
        <f t="shared" si="0"/>
        <v>0.47670499999999988</v>
      </c>
      <c r="Y99">
        <f t="shared" si="0"/>
        <v>0</v>
      </c>
      <c r="Z99">
        <f t="shared" si="0"/>
        <v>0.34657999999999983</v>
      </c>
      <c r="AA99">
        <f t="shared" si="0"/>
        <v>2.1552500000000026E-2</v>
      </c>
      <c r="AB99">
        <f t="shared" si="0"/>
        <v>0</v>
      </c>
      <c r="AC99">
        <f t="shared" si="0"/>
        <v>1.875499999999998E-2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0.34542749999999983</v>
      </c>
      <c r="AH99">
        <f t="shared" si="0"/>
        <v>8.0350000000000005E-3</v>
      </c>
      <c r="AI99">
        <f t="shared" si="0"/>
        <v>0.70608750000000031</v>
      </c>
      <c r="AJ99">
        <f t="shared" si="0"/>
        <v>0</v>
      </c>
      <c r="AK99">
        <f t="shared" si="0"/>
        <v>0.23237249999999998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9.6999999999999993</v>
      </c>
      <c r="AH3" s="206">
        <v>0</v>
      </c>
      <c r="AI3" s="206">
        <v>11.21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9.6999999999999993</v>
      </c>
      <c r="AH4" s="206">
        <v>0</v>
      </c>
      <c r="AI4" s="206">
        <v>11.21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9.6999999999999993</v>
      </c>
      <c r="AH5" s="206">
        <v>0</v>
      </c>
      <c r="AI5" s="206">
        <v>11.21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9.6999999999999993</v>
      </c>
      <c r="AH6" s="206">
        <v>0</v>
      </c>
      <c r="AI6" s="206">
        <v>11.21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9.6999999999999993</v>
      </c>
      <c r="AH7" s="206">
        <v>0</v>
      </c>
      <c r="AI7" s="206">
        <v>11.21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9.6999999999999993</v>
      </c>
      <c r="AH8" s="206">
        <v>0</v>
      </c>
      <c r="AI8" s="206">
        <v>11.21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9.6999999999999993</v>
      </c>
      <c r="AH9" s="206">
        <v>0</v>
      </c>
      <c r="AI9" s="206">
        <v>11.21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9.6999999999999993</v>
      </c>
      <c r="AH10" s="206">
        <v>0</v>
      </c>
      <c r="AI10" s="206">
        <v>11.21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9.6999999999999993</v>
      </c>
      <c r="AH11" s="206">
        <v>0</v>
      </c>
      <c r="AI11" s="206">
        <v>11.21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9.6999999999999993</v>
      </c>
      <c r="AH12" s="206">
        <v>0</v>
      </c>
      <c r="AI12" s="206">
        <v>11.21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9.6999999999999993</v>
      </c>
      <c r="AH13" s="206">
        <v>0</v>
      </c>
      <c r="AI13" s="206">
        <v>11.21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9.6999999999999993</v>
      </c>
      <c r="AH14" s="206">
        <v>0</v>
      </c>
      <c r="AI14" s="206">
        <v>11.21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9.6999999999999993</v>
      </c>
      <c r="AH15" s="206">
        <v>0</v>
      </c>
      <c r="AI15" s="206">
        <v>11.21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9.6999999999999993</v>
      </c>
      <c r="AH16" s="206">
        <v>0</v>
      </c>
      <c r="AI16" s="206">
        <v>11.21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9.6999999999999993</v>
      </c>
      <c r="AH17" s="206">
        <v>0</v>
      </c>
      <c r="AI17" s="206">
        <v>11.21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9.6999999999999993</v>
      </c>
      <c r="AH18" s="206">
        <v>0</v>
      </c>
      <c r="AI18" s="206">
        <v>11.21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9.6999999999999993</v>
      </c>
      <c r="AH19" s="206">
        <v>0</v>
      </c>
      <c r="AI19" s="206">
        <v>11.21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9.6999999999999993</v>
      </c>
      <c r="AH20" s="206">
        <v>0</v>
      </c>
      <c r="AI20" s="206">
        <v>11.21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9.6999999999999993</v>
      </c>
      <c r="AH21" s="206">
        <v>0</v>
      </c>
      <c r="AI21" s="206">
        <v>11.21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9.6999999999999993</v>
      </c>
      <c r="AH22" s="206">
        <v>0</v>
      </c>
      <c r="AI22" s="206">
        <v>11.21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9.6999999999999993</v>
      </c>
      <c r="AH23" s="206">
        <v>0</v>
      </c>
      <c r="AI23" s="206">
        <v>11.21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9.6999999999999993</v>
      </c>
      <c r="AH24" s="206">
        <v>0</v>
      </c>
      <c r="AI24" s="206">
        <v>11.21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9.6999999999999993</v>
      </c>
      <c r="AH25" s="206">
        <v>0</v>
      </c>
      <c r="AI25" s="206">
        <v>11.21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9.6999999999999993</v>
      </c>
      <c r="AH26" s="206">
        <v>0</v>
      </c>
      <c r="AI26" s="206">
        <v>11.21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9.6999999999999993</v>
      </c>
      <c r="AH27" s="206">
        <v>0</v>
      </c>
      <c r="AI27" s="206">
        <v>11.21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9.6999999999999993</v>
      </c>
      <c r="AH28" s="206">
        <v>0</v>
      </c>
      <c r="AI28" s="206">
        <v>11.21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9.6999999999999993</v>
      </c>
      <c r="AH29" s="206">
        <v>0</v>
      </c>
      <c r="AI29" s="206">
        <v>11.21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9.6999999999999993</v>
      </c>
      <c r="AH30" s="206">
        <v>0</v>
      </c>
      <c r="AI30" s="206">
        <v>11.21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8.48</v>
      </c>
      <c r="AH31" s="206">
        <v>0</v>
      </c>
      <c r="AI31" s="206">
        <v>11.21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8.48</v>
      </c>
      <c r="AH32" s="206">
        <v>0</v>
      </c>
      <c r="AI32" s="206">
        <v>11.21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8.48</v>
      </c>
      <c r="AH33" s="206">
        <v>0</v>
      </c>
      <c r="AI33" s="206">
        <v>11.21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8.48</v>
      </c>
      <c r="AH34" s="206">
        <v>0</v>
      </c>
      <c r="AI34" s="206">
        <v>11.21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8.48</v>
      </c>
      <c r="AH35" s="206">
        <v>0</v>
      </c>
      <c r="AI35" s="206">
        <v>11.21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8.48</v>
      </c>
      <c r="AH36" s="206">
        <v>0</v>
      </c>
      <c r="AI36" s="206">
        <v>11.21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8.48</v>
      </c>
      <c r="AH37" s="206">
        <v>0</v>
      </c>
      <c r="AI37" s="206">
        <v>11.21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8.48</v>
      </c>
      <c r="AH38" s="206">
        <v>0</v>
      </c>
      <c r="AI38" s="206">
        <v>11.21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7.27</v>
      </c>
      <c r="AH39" s="206">
        <v>0</v>
      </c>
      <c r="AI39" s="206">
        <v>11.21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7.27</v>
      </c>
      <c r="AH40" s="206">
        <v>0</v>
      </c>
      <c r="AI40" s="206">
        <v>11.21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6.06</v>
      </c>
      <c r="AH41" s="206">
        <v>0</v>
      </c>
      <c r="AI41" s="206">
        <v>11.21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6.06</v>
      </c>
      <c r="AH42" s="206">
        <v>0</v>
      </c>
      <c r="AI42" s="206">
        <v>11.21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6.06</v>
      </c>
      <c r="AH43" s="206">
        <v>0</v>
      </c>
      <c r="AI43" s="206">
        <v>11.21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6.06</v>
      </c>
      <c r="AH44" s="206">
        <v>0</v>
      </c>
      <c r="AI44" s="206">
        <v>11.21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6.06</v>
      </c>
      <c r="AH45" s="206">
        <v>0</v>
      </c>
      <c r="AI45" s="206">
        <v>11.21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6.06</v>
      </c>
      <c r="AH46" s="206">
        <v>0</v>
      </c>
      <c r="AI46" s="206">
        <v>11.21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6.06</v>
      </c>
      <c r="AH47" s="206">
        <v>0</v>
      </c>
      <c r="AI47" s="206">
        <v>11.21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6.06</v>
      </c>
      <c r="AH48" s="206">
        <v>0</v>
      </c>
      <c r="AI48" s="206">
        <v>11.21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6.06</v>
      </c>
      <c r="AH49" s="206">
        <v>0</v>
      </c>
      <c r="AI49" s="206">
        <v>11.21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6.06</v>
      </c>
      <c r="AH50" s="206">
        <v>0</v>
      </c>
      <c r="AI50" s="206">
        <v>11.21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6.06</v>
      </c>
      <c r="AH51" s="206">
        <v>0</v>
      </c>
      <c r="AI51" s="206">
        <v>11.21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6.06</v>
      </c>
      <c r="AH52" s="206">
        <v>0</v>
      </c>
      <c r="AI52" s="206">
        <v>11.21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6.06</v>
      </c>
      <c r="AH53" s="206">
        <v>0</v>
      </c>
      <c r="AI53" s="206">
        <v>11.21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6.06</v>
      </c>
      <c r="AH54" s="206">
        <v>0</v>
      </c>
      <c r="AI54" s="206">
        <v>11.21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6.06</v>
      </c>
      <c r="AH55" s="206">
        <v>0</v>
      </c>
      <c r="AI55" s="206">
        <v>11.21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6.06</v>
      </c>
      <c r="AH56" s="206">
        <v>0</v>
      </c>
      <c r="AI56" s="206">
        <v>11.21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6.06</v>
      </c>
      <c r="AH57" s="206">
        <v>0</v>
      </c>
      <c r="AI57" s="206">
        <v>11.21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6.06</v>
      </c>
      <c r="AH58" s="206">
        <v>0</v>
      </c>
      <c r="AI58" s="206">
        <v>11.21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5.15</v>
      </c>
      <c r="AH59" s="206">
        <v>0</v>
      </c>
      <c r="AI59" s="206">
        <v>11.21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5.15</v>
      </c>
      <c r="AH60" s="206">
        <v>0</v>
      </c>
      <c r="AI60" s="206">
        <v>11.21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5.15</v>
      </c>
      <c r="AH61" s="206">
        <v>4.55</v>
      </c>
      <c r="AI61" s="206">
        <v>11.21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1.44</v>
      </c>
      <c r="AH62" s="206">
        <v>0</v>
      </c>
      <c r="AI62" s="206">
        <v>11.21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1.44</v>
      </c>
      <c r="AH63" s="206">
        <v>0</v>
      </c>
      <c r="AI63" s="206">
        <v>11.21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1.44</v>
      </c>
      <c r="AH64" s="206">
        <v>0</v>
      </c>
      <c r="AI64" s="206">
        <v>11.21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1.44</v>
      </c>
      <c r="AH65" s="206">
        <v>0</v>
      </c>
      <c r="AI65" s="206">
        <v>11.21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1.44</v>
      </c>
      <c r="AH66" s="206">
        <v>0</v>
      </c>
      <c r="AI66" s="206">
        <v>11.21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1.44</v>
      </c>
      <c r="AH67" s="206">
        <v>0</v>
      </c>
      <c r="AI67" s="206">
        <v>11.21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1.44</v>
      </c>
      <c r="AH68" s="206">
        <v>0</v>
      </c>
      <c r="AI68" s="206">
        <v>11.21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1.44</v>
      </c>
      <c r="AH69" s="206">
        <v>0</v>
      </c>
      <c r="AI69" s="206">
        <v>11.21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1.44</v>
      </c>
      <c r="AH70" s="206">
        <v>0</v>
      </c>
      <c r="AI70" s="206">
        <v>11.21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9.6999999999999993</v>
      </c>
      <c r="AH71" s="206">
        <v>0</v>
      </c>
      <c r="AI71" s="206">
        <v>11.21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9.6999999999999993</v>
      </c>
      <c r="AH72" s="206">
        <v>0</v>
      </c>
      <c r="AI72" s="206">
        <v>11.21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9.6999999999999993</v>
      </c>
      <c r="AH73" s="206">
        <v>7.58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0.61</v>
      </c>
      <c r="AH74" s="206">
        <v>0</v>
      </c>
      <c r="AI74" s="206">
        <v>11.21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11.21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11.21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11.21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11.21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11.21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11.21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11.21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11.21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11.21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11.21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11.21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11.21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11.21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11.21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11.21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11.21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11.21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11.21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11.21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11.21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11.21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11.21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11.21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11.21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0.13029499999999999</v>
      </c>
      <c r="AH99">
        <f t="shared" si="0"/>
        <v>3.0324999999999996E-3</v>
      </c>
      <c r="AI99">
        <f t="shared" si="0"/>
        <v>0.26623750000000035</v>
      </c>
      <c r="AJ99">
        <f t="shared" si="0"/>
        <v>0</v>
      </c>
      <c r="AK99">
        <f t="shared" si="0"/>
        <v>8.2000000000000007E-3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1.3</v>
      </c>
      <c r="L3" s="206">
        <v>0.06</v>
      </c>
      <c r="M3" s="206">
        <v>0.1</v>
      </c>
      <c r="N3" s="206">
        <v>0.1</v>
      </c>
      <c r="O3" s="206">
        <v>0.12</v>
      </c>
      <c r="P3" s="206">
        <v>4.26</v>
      </c>
      <c r="Q3" s="206">
        <v>0.2</v>
      </c>
      <c r="R3" s="206">
        <v>0.61</v>
      </c>
      <c r="S3" s="206">
        <v>0.32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1.48</v>
      </c>
      <c r="AE3" s="206">
        <v>0</v>
      </c>
      <c r="AF3" s="206">
        <v>0</v>
      </c>
      <c r="AG3" s="206">
        <v>48.48</v>
      </c>
      <c r="AH3" s="206">
        <v>0</v>
      </c>
      <c r="AI3" s="206">
        <v>56.06</v>
      </c>
      <c r="AJ3" s="206">
        <v>0</v>
      </c>
      <c r="AK3" s="206">
        <v>3.72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1.3</v>
      </c>
      <c r="L4" s="206">
        <v>0.06</v>
      </c>
      <c r="M4" s="206">
        <v>0.1</v>
      </c>
      <c r="N4" s="206">
        <v>0.1</v>
      </c>
      <c r="O4" s="206">
        <v>0.12</v>
      </c>
      <c r="P4" s="206">
        <v>4.26</v>
      </c>
      <c r="Q4" s="206">
        <v>0.2</v>
      </c>
      <c r="R4" s="206">
        <v>0.61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1.48</v>
      </c>
      <c r="AE4" s="206">
        <v>0</v>
      </c>
      <c r="AF4" s="206">
        <v>0</v>
      </c>
      <c r="AG4" s="206">
        <v>48.48</v>
      </c>
      <c r="AH4" s="206">
        <v>0</v>
      </c>
      <c r="AI4" s="206">
        <v>56.06</v>
      </c>
      <c r="AJ4" s="206">
        <v>0</v>
      </c>
      <c r="AK4" s="206">
        <v>3.72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1.29</v>
      </c>
      <c r="L5" s="206">
        <v>0.06</v>
      </c>
      <c r="M5" s="206">
        <v>0</v>
      </c>
      <c r="N5" s="206">
        <v>0.1</v>
      </c>
      <c r="O5" s="206">
        <v>0.12</v>
      </c>
      <c r="P5" s="206">
        <v>4.26</v>
      </c>
      <c r="Q5" s="206">
        <v>0.19</v>
      </c>
      <c r="R5" s="206">
        <v>0.6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1.48</v>
      </c>
      <c r="AE5" s="206">
        <v>0</v>
      </c>
      <c r="AF5" s="206">
        <v>0</v>
      </c>
      <c r="AG5" s="206">
        <v>48.48</v>
      </c>
      <c r="AH5" s="206">
        <v>0</v>
      </c>
      <c r="AI5" s="206">
        <v>56.06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1.3</v>
      </c>
      <c r="L6" s="206">
        <v>0.06</v>
      </c>
      <c r="M6" s="206">
        <v>0</v>
      </c>
      <c r="N6" s="206">
        <v>0.1</v>
      </c>
      <c r="O6" s="206">
        <v>0.12</v>
      </c>
      <c r="P6" s="206">
        <v>4.26</v>
      </c>
      <c r="Q6" s="206">
        <v>0.19</v>
      </c>
      <c r="R6" s="206">
        <v>0.6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1.48</v>
      </c>
      <c r="AE6" s="206">
        <v>0</v>
      </c>
      <c r="AF6" s="206">
        <v>0</v>
      </c>
      <c r="AG6" s="206">
        <v>48.48</v>
      </c>
      <c r="AH6" s="206">
        <v>0</v>
      </c>
      <c r="AI6" s="206">
        <v>56.06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1.29</v>
      </c>
      <c r="L7" s="206">
        <v>0.06</v>
      </c>
      <c r="M7" s="206">
        <v>0</v>
      </c>
      <c r="N7" s="206">
        <v>0.1</v>
      </c>
      <c r="O7" s="206">
        <v>0.12</v>
      </c>
      <c r="P7" s="206">
        <v>4.26</v>
      </c>
      <c r="Q7" s="206">
        <v>0.2</v>
      </c>
      <c r="R7" s="206">
        <v>0.6</v>
      </c>
      <c r="S7" s="206">
        <v>0.31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1.48</v>
      </c>
      <c r="AE7" s="206">
        <v>0</v>
      </c>
      <c r="AF7" s="206">
        <v>0</v>
      </c>
      <c r="AG7" s="206">
        <v>48.48</v>
      </c>
      <c r="AH7" s="206">
        <v>0</v>
      </c>
      <c r="AI7" s="206">
        <v>56.06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1.3</v>
      </c>
      <c r="L8" s="206">
        <v>0.06</v>
      </c>
      <c r="M8" s="206">
        <v>0</v>
      </c>
      <c r="N8" s="206">
        <v>0.1</v>
      </c>
      <c r="O8" s="206">
        <v>0.12</v>
      </c>
      <c r="P8" s="206">
        <v>4.26</v>
      </c>
      <c r="Q8" s="206">
        <v>0.2</v>
      </c>
      <c r="R8" s="206">
        <v>0.6</v>
      </c>
      <c r="S8" s="206">
        <v>0.31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1.48</v>
      </c>
      <c r="AE8" s="206">
        <v>0</v>
      </c>
      <c r="AF8" s="206">
        <v>0</v>
      </c>
      <c r="AG8" s="206">
        <v>48.48</v>
      </c>
      <c r="AH8" s="206">
        <v>0</v>
      </c>
      <c r="AI8" s="206">
        <v>56.06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1.29</v>
      </c>
      <c r="L9" s="206">
        <v>0.06</v>
      </c>
      <c r="M9" s="206">
        <v>0</v>
      </c>
      <c r="N9" s="206">
        <v>0.1</v>
      </c>
      <c r="O9" s="206">
        <v>0.12</v>
      </c>
      <c r="P9" s="206">
        <v>4.26</v>
      </c>
      <c r="Q9" s="206">
        <v>0.2</v>
      </c>
      <c r="R9" s="206">
        <v>0.6</v>
      </c>
      <c r="S9" s="206">
        <v>0.31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1.48</v>
      </c>
      <c r="AE9" s="206">
        <v>0</v>
      </c>
      <c r="AF9" s="206">
        <v>0</v>
      </c>
      <c r="AG9" s="206">
        <v>48.48</v>
      </c>
      <c r="AH9" s="206">
        <v>0</v>
      </c>
      <c r="AI9" s="206">
        <v>56.06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1.3</v>
      </c>
      <c r="L10" s="206">
        <v>0.06</v>
      </c>
      <c r="M10" s="206">
        <v>0</v>
      </c>
      <c r="N10" s="206">
        <v>0.1</v>
      </c>
      <c r="O10" s="206">
        <v>0.12</v>
      </c>
      <c r="P10" s="206">
        <v>4.26</v>
      </c>
      <c r="Q10" s="206">
        <v>0.19</v>
      </c>
      <c r="R10" s="206">
        <v>0.6</v>
      </c>
      <c r="S10" s="206">
        <v>0.31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1.48</v>
      </c>
      <c r="AE10" s="206">
        <v>0</v>
      </c>
      <c r="AF10" s="206">
        <v>0</v>
      </c>
      <c r="AG10" s="206">
        <v>48.48</v>
      </c>
      <c r="AH10" s="206">
        <v>0</v>
      </c>
      <c r="AI10" s="206">
        <v>56.06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1.29</v>
      </c>
      <c r="L11" s="206">
        <v>0.06</v>
      </c>
      <c r="M11" s="206">
        <v>0</v>
      </c>
      <c r="N11" s="206">
        <v>0.1</v>
      </c>
      <c r="O11" s="206">
        <v>0.12</v>
      </c>
      <c r="P11" s="206">
        <v>4.26</v>
      </c>
      <c r="Q11" s="206">
        <v>0.19</v>
      </c>
      <c r="R11" s="206">
        <v>0.6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1.48</v>
      </c>
      <c r="AE11" s="206">
        <v>0</v>
      </c>
      <c r="AF11" s="206">
        <v>0</v>
      </c>
      <c r="AG11" s="206">
        <v>48.48</v>
      </c>
      <c r="AH11" s="206">
        <v>0</v>
      </c>
      <c r="AI11" s="206">
        <v>56.06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1.3</v>
      </c>
      <c r="L12" s="206">
        <v>0.06</v>
      </c>
      <c r="M12" s="206">
        <v>0</v>
      </c>
      <c r="N12" s="206">
        <v>0.1</v>
      </c>
      <c r="O12" s="206">
        <v>0.12</v>
      </c>
      <c r="P12" s="206">
        <v>4.26</v>
      </c>
      <c r="Q12" s="206">
        <v>0.19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1.48</v>
      </c>
      <c r="AE12" s="206">
        <v>0</v>
      </c>
      <c r="AF12" s="206">
        <v>0</v>
      </c>
      <c r="AG12" s="206">
        <v>48.48</v>
      </c>
      <c r="AH12" s="206">
        <v>0</v>
      </c>
      <c r="AI12" s="206">
        <v>56.06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1.29</v>
      </c>
      <c r="L13" s="206">
        <v>0.06</v>
      </c>
      <c r="M13" s="206">
        <v>0</v>
      </c>
      <c r="N13" s="206">
        <v>0.1</v>
      </c>
      <c r="O13" s="206">
        <v>0.09</v>
      </c>
      <c r="P13" s="206">
        <v>4.26</v>
      </c>
      <c r="Q13" s="206">
        <v>0.19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1.48</v>
      </c>
      <c r="AE13" s="206">
        <v>0</v>
      </c>
      <c r="AF13" s="206">
        <v>0</v>
      </c>
      <c r="AG13" s="206">
        <v>48.48</v>
      </c>
      <c r="AH13" s="206">
        <v>0</v>
      </c>
      <c r="AI13" s="206">
        <v>56.06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1.3</v>
      </c>
      <c r="L14" s="206">
        <v>0.06</v>
      </c>
      <c r="M14" s="206">
        <v>0</v>
      </c>
      <c r="N14" s="206">
        <v>0.1</v>
      </c>
      <c r="O14" s="206">
        <v>0.09</v>
      </c>
      <c r="P14" s="206">
        <v>4.26</v>
      </c>
      <c r="Q14" s="206">
        <v>0.19</v>
      </c>
      <c r="R14" s="206">
        <v>0.6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1.48</v>
      </c>
      <c r="AE14" s="206">
        <v>0</v>
      </c>
      <c r="AF14" s="206">
        <v>0</v>
      </c>
      <c r="AG14" s="206">
        <v>48.48</v>
      </c>
      <c r="AH14" s="206">
        <v>0</v>
      </c>
      <c r="AI14" s="206">
        <v>56.06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1.29</v>
      </c>
      <c r="L15" s="206">
        <v>0</v>
      </c>
      <c r="M15" s="206">
        <v>0</v>
      </c>
      <c r="N15" s="206">
        <v>0.1</v>
      </c>
      <c r="O15" s="206">
        <v>0.09</v>
      </c>
      <c r="P15" s="206">
        <v>4.26</v>
      </c>
      <c r="Q15" s="206">
        <v>0.2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1.48</v>
      </c>
      <c r="AE15" s="206">
        <v>0</v>
      </c>
      <c r="AF15" s="206">
        <v>0</v>
      </c>
      <c r="AG15" s="206">
        <v>48.48</v>
      </c>
      <c r="AH15" s="206">
        <v>0</v>
      </c>
      <c r="AI15" s="206">
        <v>56.06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1.3</v>
      </c>
      <c r="L16" s="206">
        <v>0.06</v>
      </c>
      <c r="M16" s="206">
        <v>0</v>
      </c>
      <c r="N16" s="206">
        <v>0.1</v>
      </c>
      <c r="O16" s="206">
        <v>0.09</v>
      </c>
      <c r="P16" s="206">
        <v>4.26</v>
      </c>
      <c r="Q16" s="206">
        <v>0.2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1.48</v>
      </c>
      <c r="AE16" s="206">
        <v>0</v>
      </c>
      <c r="AF16" s="206">
        <v>0</v>
      </c>
      <c r="AG16" s="206">
        <v>48.48</v>
      </c>
      <c r="AH16" s="206">
        <v>0</v>
      </c>
      <c r="AI16" s="206">
        <v>56.06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1.29</v>
      </c>
      <c r="L17" s="206">
        <v>0.06</v>
      </c>
      <c r="M17" s="206">
        <v>0</v>
      </c>
      <c r="N17" s="206">
        <v>0.1</v>
      </c>
      <c r="O17" s="206">
        <v>0.09</v>
      </c>
      <c r="P17" s="206">
        <v>4.26</v>
      </c>
      <c r="Q17" s="206">
        <v>0.2</v>
      </c>
      <c r="R17" s="206">
        <v>0.6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1.48</v>
      </c>
      <c r="AE17" s="206">
        <v>0</v>
      </c>
      <c r="AF17" s="206">
        <v>0</v>
      </c>
      <c r="AG17" s="206">
        <v>48.48</v>
      </c>
      <c r="AH17" s="206">
        <v>0</v>
      </c>
      <c r="AI17" s="206">
        <v>56.06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1.3</v>
      </c>
      <c r="L18" s="206">
        <v>0.06</v>
      </c>
      <c r="M18" s="206">
        <v>0</v>
      </c>
      <c r="N18" s="206">
        <v>0.1</v>
      </c>
      <c r="O18" s="206">
        <v>0.09</v>
      </c>
      <c r="P18" s="206">
        <v>4.26</v>
      </c>
      <c r="Q18" s="206">
        <v>0.19</v>
      </c>
      <c r="R18" s="206">
        <v>0.6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1.48</v>
      </c>
      <c r="AE18" s="206">
        <v>0</v>
      </c>
      <c r="AF18" s="206">
        <v>0</v>
      </c>
      <c r="AG18" s="206">
        <v>48.48</v>
      </c>
      <c r="AH18" s="206">
        <v>0</v>
      </c>
      <c r="AI18" s="206">
        <v>56.06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1.29</v>
      </c>
      <c r="L19" s="206">
        <v>0.06</v>
      </c>
      <c r="M19" s="206">
        <v>0</v>
      </c>
      <c r="N19" s="206">
        <v>0.1</v>
      </c>
      <c r="O19" s="206">
        <v>0.09</v>
      </c>
      <c r="P19" s="206">
        <v>4.26</v>
      </c>
      <c r="Q19" s="206">
        <v>0.2</v>
      </c>
      <c r="R19" s="206">
        <v>0.6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1.48</v>
      </c>
      <c r="AE19" s="206">
        <v>0</v>
      </c>
      <c r="AF19" s="206">
        <v>0</v>
      </c>
      <c r="AG19" s="206">
        <v>48.48</v>
      </c>
      <c r="AH19" s="206">
        <v>0</v>
      </c>
      <c r="AI19" s="206">
        <v>56.06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1.3</v>
      </c>
      <c r="L20" s="206">
        <v>0.06</v>
      </c>
      <c r="M20" s="206">
        <v>0</v>
      </c>
      <c r="N20" s="206">
        <v>0.1</v>
      </c>
      <c r="O20" s="206">
        <v>0.12</v>
      </c>
      <c r="P20" s="206">
        <v>4.26</v>
      </c>
      <c r="Q20" s="206">
        <v>0.19</v>
      </c>
      <c r="R20" s="206">
        <v>0.6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1.48</v>
      </c>
      <c r="AE20" s="206">
        <v>0</v>
      </c>
      <c r="AF20" s="206">
        <v>0</v>
      </c>
      <c r="AG20" s="206">
        <v>48.48</v>
      </c>
      <c r="AH20" s="206">
        <v>0</v>
      </c>
      <c r="AI20" s="206">
        <v>56.06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1.29</v>
      </c>
      <c r="L21" s="206">
        <v>0.06</v>
      </c>
      <c r="M21" s="206">
        <v>0</v>
      </c>
      <c r="N21" s="206">
        <v>0.1</v>
      </c>
      <c r="O21" s="206">
        <v>0.12</v>
      </c>
      <c r="P21" s="206">
        <v>4.26</v>
      </c>
      <c r="Q21" s="206">
        <v>0.19</v>
      </c>
      <c r="R21" s="206">
        <v>0.57999999999999996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1.48</v>
      </c>
      <c r="AE21" s="206">
        <v>0</v>
      </c>
      <c r="AF21" s="206">
        <v>0</v>
      </c>
      <c r="AG21" s="206">
        <v>48.48</v>
      </c>
      <c r="AH21" s="206">
        <v>0</v>
      </c>
      <c r="AI21" s="206">
        <v>56.06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1.3</v>
      </c>
      <c r="L22" s="206">
        <v>0.06</v>
      </c>
      <c r="M22" s="206">
        <v>0</v>
      </c>
      <c r="N22" s="206">
        <v>0.1</v>
      </c>
      <c r="O22" s="206">
        <v>0.12</v>
      </c>
      <c r="P22" s="206">
        <v>4.26</v>
      </c>
      <c r="Q22" s="206">
        <v>0.19</v>
      </c>
      <c r="R22" s="206">
        <v>0.57999999999999996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1.48</v>
      </c>
      <c r="AE22" s="206">
        <v>0</v>
      </c>
      <c r="AF22" s="206">
        <v>0</v>
      </c>
      <c r="AG22" s="206">
        <v>48.48</v>
      </c>
      <c r="AH22" s="206">
        <v>0</v>
      </c>
      <c r="AI22" s="206">
        <v>56.06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1.33</v>
      </c>
      <c r="L23" s="206">
        <v>0.06</v>
      </c>
      <c r="M23" s="206">
        <v>0.1</v>
      </c>
      <c r="N23" s="206">
        <v>0.1</v>
      </c>
      <c r="O23" s="206">
        <v>0.12</v>
      </c>
      <c r="P23" s="206">
        <v>4.26</v>
      </c>
      <c r="Q23" s="206">
        <v>0.19</v>
      </c>
      <c r="R23" s="206">
        <v>0.66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1.48</v>
      </c>
      <c r="AE23" s="206">
        <v>0</v>
      </c>
      <c r="AF23" s="206">
        <v>0</v>
      </c>
      <c r="AG23" s="206">
        <v>48.48</v>
      </c>
      <c r="AH23" s="206">
        <v>0</v>
      </c>
      <c r="AI23" s="206">
        <v>56.06</v>
      </c>
      <c r="AJ23" s="206">
        <v>0</v>
      </c>
      <c r="AK23" s="206">
        <v>4.1399999999999997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1.33</v>
      </c>
      <c r="L24" s="206">
        <v>0.06</v>
      </c>
      <c r="M24" s="206">
        <v>0.1</v>
      </c>
      <c r="N24" s="206">
        <v>0.1</v>
      </c>
      <c r="O24" s="206">
        <v>0.12</v>
      </c>
      <c r="P24" s="206">
        <v>4.26</v>
      </c>
      <c r="Q24" s="206">
        <v>0.19</v>
      </c>
      <c r="R24" s="206">
        <v>0.74</v>
      </c>
      <c r="S24" s="206">
        <v>0.34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1.48</v>
      </c>
      <c r="AE24" s="206">
        <v>0</v>
      </c>
      <c r="AF24" s="206">
        <v>0</v>
      </c>
      <c r="AG24" s="206">
        <v>48.48</v>
      </c>
      <c r="AH24" s="206">
        <v>0</v>
      </c>
      <c r="AI24" s="206">
        <v>56.06</v>
      </c>
      <c r="AJ24" s="206">
        <v>0</v>
      </c>
      <c r="AK24" s="206">
        <v>4.1399999999999997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1.33</v>
      </c>
      <c r="L25" s="206">
        <v>0.06</v>
      </c>
      <c r="M25" s="206">
        <v>0.1</v>
      </c>
      <c r="N25" s="206">
        <v>0.1</v>
      </c>
      <c r="O25" s="206">
        <v>0.31</v>
      </c>
      <c r="P25" s="206">
        <v>4.26</v>
      </c>
      <c r="Q25" s="206">
        <v>0.19</v>
      </c>
      <c r="R25" s="206">
        <v>0.74</v>
      </c>
      <c r="S25" s="206">
        <v>0.34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1.48</v>
      </c>
      <c r="AE25" s="206">
        <v>0</v>
      </c>
      <c r="AF25" s="206">
        <v>0</v>
      </c>
      <c r="AG25" s="206">
        <v>48.48</v>
      </c>
      <c r="AH25" s="206">
        <v>0</v>
      </c>
      <c r="AI25" s="206">
        <v>56.06</v>
      </c>
      <c r="AJ25" s="206">
        <v>0</v>
      </c>
      <c r="AK25" s="206">
        <v>4.1399999999999997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1.33</v>
      </c>
      <c r="L26" s="206">
        <v>0.06</v>
      </c>
      <c r="M26" s="206">
        <v>0.1</v>
      </c>
      <c r="N26" s="206">
        <v>0.1</v>
      </c>
      <c r="O26" s="206">
        <v>0.12</v>
      </c>
      <c r="P26" s="206">
        <v>4.26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1.48</v>
      </c>
      <c r="AE26" s="206">
        <v>0</v>
      </c>
      <c r="AF26" s="206">
        <v>0</v>
      </c>
      <c r="AG26" s="206">
        <v>48.48</v>
      </c>
      <c r="AH26" s="206">
        <v>0</v>
      </c>
      <c r="AI26" s="206">
        <v>56.06</v>
      </c>
      <c r="AJ26" s="206">
        <v>0</v>
      </c>
      <c r="AK26" s="206">
        <v>4.1399999999999997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0.06</v>
      </c>
      <c r="M27" s="206">
        <v>0.1</v>
      </c>
      <c r="N27" s="206">
        <v>0.1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1.48</v>
      </c>
      <c r="AE27" s="206">
        <v>0</v>
      </c>
      <c r="AF27" s="206">
        <v>0</v>
      </c>
      <c r="AG27" s="206">
        <v>48.48</v>
      </c>
      <c r="AH27" s="206">
        <v>0</v>
      </c>
      <c r="AI27" s="206">
        <v>56.06</v>
      </c>
      <c r="AJ27" s="206">
        <v>0</v>
      </c>
      <c r="AK27" s="206">
        <v>4.1399999999999997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0.06</v>
      </c>
      <c r="M28" s="206">
        <v>0.1</v>
      </c>
      <c r="N28" s="206">
        <v>0.1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1.48</v>
      </c>
      <c r="AE28" s="206">
        <v>0</v>
      </c>
      <c r="AF28" s="206">
        <v>0</v>
      </c>
      <c r="AG28" s="206">
        <v>48.48</v>
      </c>
      <c r="AH28" s="206">
        <v>0</v>
      </c>
      <c r="AI28" s="206">
        <v>56.06</v>
      </c>
      <c r="AJ28" s="206">
        <v>0</v>
      </c>
      <c r="AK28" s="206">
        <v>4.1399999999999997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2.82</v>
      </c>
      <c r="J29" s="206">
        <v>0.03</v>
      </c>
      <c r="K29" s="206">
        <v>2.61</v>
      </c>
      <c r="L29" s="206">
        <v>0.08</v>
      </c>
      <c r="M29" s="206">
        <v>0.1</v>
      </c>
      <c r="N29" s="206">
        <v>0.1</v>
      </c>
      <c r="O29" s="206">
        <v>0.12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1.48</v>
      </c>
      <c r="AE29" s="206">
        <v>0</v>
      </c>
      <c r="AF29" s="206">
        <v>0</v>
      </c>
      <c r="AG29" s="206">
        <v>48.48</v>
      </c>
      <c r="AH29" s="206">
        <v>0</v>
      </c>
      <c r="AI29" s="206">
        <v>56.06</v>
      </c>
      <c r="AJ29" s="206">
        <v>0</v>
      </c>
      <c r="AK29" s="206">
        <v>4.1399999999999997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2.82</v>
      </c>
      <c r="J30" s="206">
        <v>0.03</v>
      </c>
      <c r="K30" s="206">
        <v>2.61</v>
      </c>
      <c r="L30" s="206">
        <v>0.06</v>
      </c>
      <c r="M30" s="206">
        <v>0.1</v>
      </c>
      <c r="N30" s="206">
        <v>0.1</v>
      </c>
      <c r="O30" s="206">
        <v>0.12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1.48</v>
      </c>
      <c r="AE30" s="206">
        <v>0</v>
      </c>
      <c r="AF30" s="206">
        <v>0</v>
      </c>
      <c r="AG30" s="206">
        <v>48.48</v>
      </c>
      <c r="AH30" s="206">
        <v>0</v>
      </c>
      <c r="AI30" s="206">
        <v>56.06</v>
      </c>
      <c r="AJ30" s="206">
        <v>0</v>
      </c>
      <c r="AK30" s="206">
        <v>4.1399999999999997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2.82</v>
      </c>
      <c r="J31" s="206">
        <v>0.03</v>
      </c>
      <c r="K31" s="206">
        <v>2.61</v>
      </c>
      <c r="L31" s="206">
        <v>0.06</v>
      </c>
      <c r="M31" s="206">
        <v>0.1</v>
      </c>
      <c r="N31" s="206">
        <v>0.1</v>
      </c>
      <c r="O31" s="206">
        <v>0.12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1.48</v>
      </c>
      <c r="AE31" s="206">
        <v>0</v>
      </c>
      <c r="AF31" s="206">
        <v>0</v>
      </c>
      <c r="AG31" s="206">
        <v>42.42</v>
      </c>
      <c r="AH31" s="206">
        <v>0</v>
      </c>
      <c r="AI31" s="206">
        <v>56.06</v>
      </c>
      <c r="AJ31" s="206">
        <v>0</v>
      </c>
      <c r="AK31" s="206">
        <v>4.1399999999999997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2.82</v>
      </c>
      <c r="J32" s="206">
        <v>0.03</v>
      </c>
      <c r="K32" s="206">
        <v>2.61</v>
      </c>
      <c r="L32" s="206">
        <v>0.06</v>
      </c>
      <c r="M32" s="206">
        <v>0.1</v>
      </c>
      <c r="N32" s="206">
        <v>0.1</v>
      </c>
      <c r="O32" s="206">
        <v>0.12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1.48</v>
      </c>
      <c r="AE32" s="206">
        <v>0</v>
      </c>
      <c r="AF32" s="206">
        <v>0</v>
      </c>
      <c r="AG32" s="206">
        <v>42.42</v>
      </c>
      <c r="AH32" s="206">
        <v>0</v>
      </c>
      <c r="AI32" s="206">
        <v>56.06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2.82</v>
      </c>
      <c r="J33" s="206">
        <v>0.03</v>
      </c>
      <c r="K33" s="206">
        <v>2.61</v>
      </c>
      <c r="L33" s="206">
        <v>0.06</v>
      </c>
      <c r="M33" s="206">
        <v>0.1</v>
      </c>
      <c r="N33" s="206">
        <v>0.1</v>
      </c>
      <c r="O33" s="206">
        <v>0.12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1.48</v>
      </c>
      <c r="AE33" s="206">
        <v>0</v>
      </c>
      <c r="AF33" s="206">
        <v>0</v>
      </c>
      <c r="AG33" s="206">
        <v>42.42</v>
      </c>
      <c r="AH33" s="206">
        <v>0</v>
      </c>
      <c r="AI33" s="206">
        <v>56.06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2.82</v>
      </c>
      <c r="J34" s="206">
        <v>0.03</v>
      </c>
      <c r="K34" s="206">
        <v>2.61</v>
      </c>
      <c r="L34" s="206">
        <v>0.06</v>
      </c>
      <c r="M34" s="206">
        <v>0.1</v>
      </c>
      <c r="N34" s="206">
        <v>0.1</v>
      </c>
      <c r="O34" s="206">
        <v>0.12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1.48</v>
      </c>
      <c r="AE34" s="206">
        <v>0</v>
      </c>
      <c r="AF34" s="206">
        <v>0</v>
      </c>
      <c r="AG34" s="206">
        <v>42.42</v>
      </c>
      <c r="AH34" s="206">
        <v>0</v>
      </c>
      <c r="AI34" s="206">
        <v>56.06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0.06</v>
      </c>
      <c r="M35" s="206">
        <v>0.1</v>
      </c>
      <c r="N35" s="206">
        <v>0.1</v>
      </c>
      <c r="O35" s="206">
        <v>0.12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1.48</v>
      </c>
      <c r="AE35" s="206">
        <v>0</v>
      </c>
      <c r="AF35" s="206">
        <v>0</v>
      </c>
      <c r="AG35" s="206">
        <v>42.42</v>
      </c>
      <c r="AH35" s="206">
        <v>0</v>
      </c>
      <c r="AI35" s="206">
        <v>56.06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2.79</v>
      </c>
      <c r="J36" s="206">
        <v>0.03</v>
      </c>
      <c r="K36" s="206">
        <v>2.61</v>
      </c>
      <c r="L36" s="206">
        <v>0.06</v>
      </c>
      <c r="M36" s="206">
        <v>0.1</v>
      </c>
      <c r="N36" s="206">
        <v>0.1</v>
      </c>
      <c r="O36" s="206">
        <v>0.12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1.48</v>
      </c>
      <c r="AE36" s="206">
        <v>0</v>
      </c>
      <c r="AF36" s="206">
        <v>0</v>
      </c>
      <c r="AG36" s="206">
        <v>42.42</v>
      </c>
      <c r="AH36" s="206">
        <v>0</v>
      </c>
      <c r="AI36" s="206">
        <v>56.06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2.79</v>
      </c>
      <c r="J37" s="206">
        <v>0.03</v>
      </c>
      <c r="K37" s="206">
        <v>2.61</v>
      </c>
      <c r="L37" s="206">
        <v>0.06</v>
      </c>
      <c r="M37" s="206">
        <v>0.1</v>
      </c>
      <c r="N37" s="206">
        <v>0.1</v>
      </c>
      <c r="O37" s="206">
        <v>0.12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1.48</v>
      </c>
      <c r="AE37" s="206">
        <v>0</v>
      </c>
      <c r="AF37" s="206">
        <v>0</v>
      </c>
      <c r="AG37" s="206">
        <v>42.42</v>
      </c>
      <c r="AH37" s="206">
        <v>0</v>
      </c>
      <c r="AI37" s="206">
        <v>56.06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2.79</v>
      </c>
      <c r="J38" s="206">
        <v>0.03</v>
      </c>
      <c r="K38" s="206">
        <v>2.61</v>
      </c>
      <c r="L38" s="206">
        <v>0.06</v>
      </c>
      <c r="M38" s="206">
        <v>0.1</v>
      </c>
      <c r="N38" s="206">
        <v>0.1</v>
      </c>
      <c r="O38" s="206">
        <v>0.12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0.03</v>
      </c>
      <c r="AD38" s="206">
        <v>1.48</v>
      </c>
      <c r="AE38" s="206">
        <v>0</v>
      </c>
      <c r="AF38" s="206">
        <v>0</v>
      </c>
      <c r="AG38" s="206">
        <v>42.42</v>
      </c>
      <c r="AH38" s="206">
        <v>0</v>
      </c>
      <c r="AI38" s="206">
        <v>56.06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0.25</v>
      </c>
      <c r="E39" s="206">
        <v>0</v>
      </c>
      <c r="F39" s="206">
        <v>0</v>
      </c>
      <c r="G39" s="206">
        <v>0.61</v>
      </c>
      <c r="H39" s="206">
        <v>0</v>
      </c>
      <c r="I39" s="206">
        <v>2.79</v>
      </c>
      <c r="J39" s="206">
        <v>0.03</v>
      </c>
      <c r="K39" s="206">
        <v>2.61</v>
      </c>
      <c r="L39" s="206">
        <v>0.06</v>
      </c>
      <c r="M39" s="206">
        <v>0.1</v>
      </c>
      <c r="N39" s="206">
        <v>0.1</v>
      </c>
      <c r="O39" s="206">
        <v>0.12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0.03</v>
      </c>
      <c r="AD39" s="206">
        <v>1.48</v>
      </c>
      <c r="AE39" s="206">
        <v>0</v>
      </c>
      <c r="AF39" s="206">
        <v>0</v>
      </c>
      <c r="AG39" s="206">
        <v>36.36</v>
      </c>
      <c r="AH39" s="206">
        <v>0</v>
      </c>
      <c r="AI39" s="206">
        <v>56.06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0.25</v>
      </c>
      <c r="E40" s="206">
        <v>0</v>
      </c>
      <c r="F40" s="206">
        <v>0</v>
      </c>
      <c r="G40" s="206">
        <v>0.61</v>
      </c>
      <c r="H40" s="206">
        <v>0</v>
      </c>
      <c r="I40" s="206">
        <v>2.79</v>
      </c>
      <c r="J40" s="206">
        <v>0.03</v>
      </c>
      <c r="K40" s="206">
        <v>2.61</v>
      </c>
      <c r="L40" s="206">
        <v>0.06</v>
      </c>
      <c r="M40" s="206">
        <v>0.1</v>
      </c>
      <c r="N40" s="206">
        <v>0.1</v>
      </c>
      <c r="O40" s="206">
        <v>0.12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0.03</v>
      </c>
      <c r="AD40" s="206">
        <v>1.48</v>
      </c>
      <c r="AE40" s="206">
        <v>0</v>
      </c>
      <c r="AF40" s="206">
        <v>0</v>
      </c>
      <c r="AG40" s="206">
        <v>36.36</v>
      </c>
      <c r="AH40" s="206">
        <v>0</v>
      </c>
      <c r="AI40" s="206">
        <v>56.06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0.25</v>
      </c>
      <c r="E41" s="206">
        <v>0</v>
      </c>
      <c r="F41" s="206">
        <v>0</v>
      </c>
      <c r="G41" s="206">
        <v>0.61</v>
      </c>
      <c r="H41" s="206">
        <v>0</v>
      </c>
      <c r="I41" s="206">
        <v>2.79</v>
      </c>
      <c r="J41" s="206">
        <v>0.03</v>
      </c>
      <c r="K41" s="206">
        <v>2.61</v>
      </c>
      <c r="L41" s="206">
        <v>0.06</v>
      </c>
      <c r="M41" s="206">
        <v>0.1</v>
      </c>
      <c r="N41" s="206">
        <v>0.1</v>
      </c>
      <c r="O41" s="206">
        <v>0.12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0.03</v>
      </c>
      <c r="AD41" s="206">
        <v>1.48</v>
      </c>
      <c r="AE41" s="206">
        <v>0</v>
      </c>
      <c r="AF41" s="206">
        <v>0</v>
      </c>
      <c r="AG41" s="206">
        <v>30.3</v>
      </c>
      <c r="AH41" s="206">
        <v>0</v>
      </c>
      <c r="AI41" s="206">
        <v>56.06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0.25</v>
      </c>
      <c r="E42" s="206">
        <v>0</v>
      </c>
      <c r="F42" s="206">
        <v>0</v>
      </c>
      <c r="G42" s="206">
        <v>0.61</v>
      </c>
      <c r="H42" s="206">
        <v>0</v>
      </c>
      <c r="I42" s="206">
        <v>2.79</v>
      </c>
      <c r="J42" s="206">
        <v>0.03</v>
      </c>
      <c r="K42" s="206">
        <v>2.61</v>
      </c>
      <c r="L42" s="206">
        <v>0.06</v>
      </c>
      <c r="M42" s="206">
        <v>0.1</v>
      </c>
      <c r="N42" s="206">
        <v>0.1</v>
      </c>
      <c r="O42" s="206">
        <v>0.12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0.03</v>
      </c>
      <c r="AD42" s="206">
        <v>1.48</v>
      </c>
      <c r="AE42" s="206">
        <v>0</v>
      </c>
      <c r="AF42" s="206">
        <v>0</v>
      </c>
      <c r="AG42" s="206">
        <v>30.3</v>
      </c>
      <c r="AH42" s="206">
        <v>0</v>
      </c>
      <c r="AI42" s="206">
        <v>56.06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0.25</v>
      </c>
      <c r="E43" s="206">
        <v>0</v>
      </c>
      <c r="F43" s="206">
        <v>0</v>
      </c>
      <c r="G43" s="206">
        <v>0.61</v>
      </c>
      <c r="H43" s="206">
        <v>0</v>
      </c>
      <c r="I43" s="206">
        <v>2.79</v>
      </c>
      <c r="J43" s="206">
        <v>0.03</v>
      </c>
      <c r="K43" s="206">
        <v>2.61</v>
      </c>
      <c r="L43" s="206">
        <v>0.06</v>
      </c>
      <c r="M43" s="206">
        <v>0.1</v>
      </c>
      <c r="N43" s="206">
        <v>0.1</v>
      </c>
      <c r="O43" s="206">
        <v>0.12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0.03</v>
      </c>
      <c r="AD43" s="206">
        <v>1.48</v>
      </c>
      <c r="AE43" s="206">
        <v>0</v>
      </c>
      <c r="AF43" s="206">
        <v>0</v>
      </c>
      <c r="AG43" s="206">
        <v>30.3</v>
      </c>
      <c r="AH43" s="206">
        <v>0</v>
      </c>
      <c r="AI43" s="206">
        <v>56.06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0.25</v>
      </c>
      <c r="E44" s="206">
        <v>0</v>
      </c>
      <c r="F44" s="206">
        <v>0</v>
      </c>
      <c r="G44" s="206">
        <v>0.61</v>
      </c>
      <c r="H44" s="206">
        <v>0</v>
      </c>
      <c r="I44" s="206">
        <v>2.79</v>
      </c>
      <c r="J44" s="206">
        <v>0.03</v>
      </c>
      <c r="K44" s="206">
        <v>2.4</v>
      </c>
      <c r="L44" s="206">
        <v>0.06</v>
      </c>
      <c r="M44" s="206">
        <v>0.1</v>
      </c>
      <c r="N44" s="206">
        <v>0.1</v>
      </c>
      <c r="O44" s="206">
        <v>0.12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0.03</v>
      </c>
      <c r="AD44" s="206">
        <v>1.48</v>
      </c>
      <c r="AE44" s="206">
        <v>0</v>
      </c>
      <c r="AF44" s="206">
        <v>0</v>
      </c>
      <c r="AG44" s="206">
        <v>30.3</v>
      </c>
      <c r="AH44" s="206">
        <v>0</v>
      </c>
      <c r="AI44" s="206">
        <v>56.06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0.25</v>
      </c>
      <c r="E45" s="206">
        <v>0</v>
      </c>
      <c r="F45" s="206">
        <v>0</v>
      </c>
      <c r="G45" s="206">
        <v>0.61</v>
      </c>
      <c r="H45" s="206">
        <v>0</v>
      </c>
      <c r="I45" s="206">
        <v>2.79</v>
      </c>
      <c r="J45" s="206">
        <v>0.03</v>
      </c>
      <c r="K45" s="206">
        <v>2.1800000000000002</v>
      </c>
      <c r="L45" s="206">
        <v>0.06</v>
      </c>
      <c r="M45" s="206">
        <v>0.1</v>
      </c>
      <c r="N45" s="206">
        <v>0.1</v>
      </c>
      <c r="O45" s="206">
        <v>0.12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0.03</v>
      </c>
      <c r="AD45" s="206">
        <v>1.48</v>
      </c>
      <c r="AE45" s="206">
        <v>0</v>
      </c>
      <c r="AF45" s="206">
        <v>0</v>
      </c>
      <c r="AG45" s="206">
        <v>30.3</v>
      </c>
      <c r="AH45" s="206">
        <v>0</v>
      </c>
      <c r="AI45" s="206">
        <v>56.06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0.25</v>
      </c>
      <c r="E46" s="206">
        <v>0</v>
      </c>
      <c r="F46" s="206">
        <v>0</v>
      </c>
      <c r="G46" s="206">
        <v>0.61</v>
      </c>
      <c r="H46" s="206">
        <v>0</v>
      </c>
      <c r="I46" s="206">
        <v>2.79</v>
      </c>
      <c r="J46" s="206">
        <v>0.03</v>
      </c>
      <c r="K46" s="206">
        <v>1.96</v>
      </c>
      <c r="L46" s="206">
        <v>0.06</v>
      </c>
      <c r="M46" s="206">
        <v>0.1</v>
      </c>
      <c r="N46" s="206">
        <v>0.1</v>
      </c>
      <c r="O46" s="206">
        <v>0.12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0.03</v>
      </c>
      <c r="AD46" s="206">
        <v>1.48</v>
      </c>
      <c r="AE46" s="206">
        <v>0</v>
      </c>
      <c r="AF46" s="206">
        <v>0</v>
      </c>
      <c r="AG46" s="206">
        <v>30.3</v>
      </c>
      <c r="AH46" s="206">
        <v>0</v>
      </c>
      <c r="AI46" s="206">
        <v>56.06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0.25</v>
      </c>
      <c r="E47" s="206">
        <v>0</v>
      </c>
      <c r="F47" s="206">
        <v>0</v>
      </c>
      <c r="G47" s="206">
        <v>0.61</v>
      </c>
      <c r="H47" s="206">
        <v>0</v>
      </c>
      <c r="I47" s="206">
        <v>2.79</v>
      </c>
      <c r="J47" s="206">
        <v>0.03</v>
      </c>
      <c r="K47" s="206">
        <v>1.87</v>
      </c>
      <c r="L47" s="206">
        <v>0.06</v>
      </c>
      <c r="M47" s="206">
        <v>0.1</v>
      </c>
      <c r="N47" s="206">
        <v>0.1</v>
      </c>
      <c r="O47" s="206">
        <v>0.12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0.03</v>
      </c>
      <c r="AD47" s="206">
        <v>1.48</v>
      </c>
      <c r="AE47" s="206">
        <v>0</v>
      </c>
      <c r="AF47" s="206">
        <v>0</v>
      </c>
      <c r="AG47" s="206">
        <v>30.3</v>
      </c>
      <c r="AH47" s="206">
        <v>0</v>
      </c>
      <c r="AI47" s="206">
        <v>56.06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0.25</v>
      </c>
      <c r="E48" s="206">
        <v>0</v>
      </c>
      <c r="F48" s="206">
        <v>0</v>
      </c>
      <c r="G48" s="206">
        <v>0.61</v>
      </c>
      <c r="H48" s="206">
        <v>0</v>
      </c>
      <c r="I48" s="206">
        <v>2.79</v>
      </c>
      <c r="J48" s="206">
        <v>0.03</v>
      </c>
      <c r="K48" s="206">
        <v>1.87</v>
      </c>
      <c r="L48" s="206">
        <v>0.06</v>
      </c>
      <c r="M48" s="206">
        <v>0.1</v>
      </c>
      <c r="N48" s="206">
        <v>0.1</v>
      </c>
      <c r="O48" s="206">
        <v>0.12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0.03</v>
      </c>
      <c r="AD48" s="206">
        <v>1.48</v>
      </c>
      <c r="AE48" s="206">
        <v>0</v>
      </c>
      <c r="AF48" s="206">
        <v>0</v>
      </c>
      <c r="AG48" s="206">
        <v>30.3</v>
      </c>
      <c r="AH48" s="206">
        <v>0</v>
      </c>
      <c r="AI48" s="206">
        <v>56.06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0.25</v>
      </c>
      <c r="E49" s="206">
        <v>0</v>
      </c>
      <c r="F49" s="206">
        <v>0</v>
      </c>
      <c r="G49" s="206">
        <v>0.61</v>
      </c>
      <c r="H49" s="206">
        <v>0</v>
      </c>
      <c r="I49" s="206">
        <v>2.79</v>
      </c>
      <c r="J49" s="206">
        <v>0.03</v>
      </c>
      <c r="K49" s="206">
        <v>1.87</v>
      </c>
      <c r="L49" s="206">
        <v>0.06</v>
      </c>
      <c r="M49" s="206">
        <v>0.1</v>
      </c>
      <c r="N49" s="206">
        <v>0.1</v>
      </c>
      <c r="O49" s="206">
        <v>0.12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0.03</v>
      </c>
      <c r="AD49" s="206">
        <v>1.48</v>
      </c>
      <c r="AE49" s="206">
        <v>0</v>
      </c>
      <c r="AF49" s="206">
        <v>0</v>
      </c>
      <c r="AG49" s="206">
        <v>30.3</v>
      </c>
      <c r="AH49" s="206">
        <v>0</v>
      </c>
      <c r="AI49" s="206">
        <v>56.06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0.25</v>
      </c>
      <c r="E50" s="206">
        <v>0</v>
      </c>
      <c r="F50" s="206">
        <v>0</v>
      </c>
      <c r="G50" s="206">
        <v>0.61</v>
      </c>
      <c r="H50" s="206">
        <v>0</v>
      </c>
      <c r="I50" s="206">
        <v>2.79</v>
      </c>
      <c r="J50" s="206">
        <v>0.03</v>
      </c>
      <c r="K50" s="206">
        <v>1.87</v>
      </c>
      <c r="L50" s="206">
        <v>0.06</v>
      </c>
      <c r="M50" s="206">
        <v>0.1</v>
      </c>
      <c r="N50" s="206">
        <v>0.1</v>
      </c>
      <c r="O50" s="206">
        <v>0.12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0.03</v>
      </c>
      <c r="AD50" s="206">
        <v>1.48</v>
      </c>
      <c r="AE50" s="206">
        <v>0</v>
      </c>
      <c r="AF50" s="206">
        <v>0</v>
      </c>
      <c r="AG50" s="206">
        <v>30.3</v>
      </c>
      <c r="AH50" s="206">
        <v>0</v>
      </c>
      <c r="AI50" s="206">
        <v>56.06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0.25</v>
      </c>
      <c r="E51" s="206">
        <v>0</v>
      </c>
      <c r="F51" s="206">
        <v>0</v>
      </c>
      <c r="G51" s="206">
        <v>0.61</v>
      </c>
      <c r="H51" s="206">
        <v>0</v>
      </c>
      <c r="I51" s="206">
        <v>2.79</v>
      </c>
      <c r="J51" s="206">
        <v>0.03</v>
      </c>
      <c r="K51" s="206">
        <v>1.87</v>
      </c>
      <c r="L51" s="206">
        <v>0.06</v>
      </c>
      <c r="M51" s="206">
        <v>0.1</v>
      </c>
      <c r="N51" s="206">
        <v>0.1</v>
      </c>
      <c r="O51" s="206">
        <v>0.12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0.03</v>
      </c>
      <c r="AD51" s="206">
        <v>1.48</v>
      </c>
      <c r="AE51" s="206">
        <v>0</v>
      </c>
      <c r="AF51" s="206">
        <v>0</v>
      </c>
      <c r="AG51" s="206">
        <v>30.3</v>
      </c>
      <c r="AH51" s="206">
        <v>0</v>
      </c>
      <c r="AI51" s="206">
        <v>56.06</v>
      </c>
      <c r="AJ51" s="206">
        <v>0</v>
      </c>
      <c r="AK51" s="206">
        <v>4.1399999999999997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0.25</v>
      </c>
      <c r="E52" s="206">
        <v>0</v>
      </c>
      <c r="F52" s="206">
        <v>0</v>
      </c>
      <c r="G52" s="206">
        <v>0.61</v>
      </c>
      <c r="H52" s="206">
        <v>0</v>
      </c>
      <c r="I52" s="206">
        <v>2.79</v>
      </c>
      <c r="J52" s="206">
        <v>0.03</v>
      </c>
      <c r="K52" s="206">
        <v>1.87</v>
      </c>
      <c r="L52" s="206">
        <v>0.06</v>
      </c>
      <c r="M52" s="206">
        <v>0.1</v>
      </c>
      <c r="N52" s="206">
        <v>0.1</v>
      </c>
      <c r="O52" s="206">
        <v>0.12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0.03</v>
      </c>
      <c r="AD52" s="206">
        <v>1.48</v>
      </c>
      <c r="AE52" s="206">
        <v>0</v>
      </c>
      <c r="AF52" s="206">
        <v>0</v>
      </c>
      <c r="AG52" s="206">
        <v>30.3</v>
      </c>
      <c r="AH52" s="206">
        <v>0</v>
      </c>
      <c r="AI52" s="206">
        <v>56.06</v>
      </c>
      <c r="AJ52" s="206">
        <v>0</v>
      </c>
      <c r="AK52" s="206">
        <v>4.1399999999999997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0.25</v>
      </c>
      <c r="E53" s="206">
        <v>0</v>
      </c>
      <c r="F53" s="206">
        <v>0</v>
      </c>
      <c r="G53" s="206">
        <v>0.61</v>
      </c>
      <c r="H53" s="206">
        <v>0</v>
      </c>
      <c r="I53" s="206">
        <v>2.79</v>
      </c>
      <c r="J53" s="206">
        <v>0.03</v>
      </c>
      <c r="K53" s="206">
        <v>1.87</v>
      </c>
      <c r="L53" s="206">
        <v>0.06</v>
      </c>
      <c r="M53" s="206">
        <v>0.1</v>
      </c>
      <c r="N53" s="206">
        <v>0.1</v>
      </c>
      <c r="O53" s="206">
        <v>0.12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0.03</v>
      </c>
      <c r="AD53" s="206">
        <v>1.48</v>
      </c>
      <c r="AE53" s="206">
        <v>0</v>
      </c>
      <c r="AF53" s="206">
        <v>0</v>
      </c>
      <c r="AG53" s="206">
        <v>30.3</v>
      </c>
      <c r="AH53" s="206">
        <v>0</v>
      </c>
      <c r="AI53" s="206">
        <v>56.06</v>
      </c>
      <c r="AJ53" s="206">
        <v>0</v>
      </c>
      <c r="AK53" s="206">
        <v>4.1399999999999997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0.25</v>
      </c>
      <c r="E54" s="206">
        <v>0</v>
      </c>
      <c r="F54" s="206">
        <v>0</v>
      </c>
      <c r="G54" s="206">
        <v>0.61</v>
      </c>
      <c r="H54" s="206">
        <v>0</v>
      </c>
      <c r="I54" s="206">
        <v>2.79</v>
      </c>
      <c r="J54" s="206">
        <v>0.03</v>
      </c>
      <c r="K54" s="206">
        <v>1.87</v>
      </c>
      <c r="L54" s="206">
        <v>0.06</v>
      </c>
      <c r="M54" s="206">
        <v>0.1</v>
      </c>
      <c r="N54" s="206">
        <v>0.1</v>
      </c>
      <c r="O54" s="206">
        <v>0.12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0.03</v>
      </c>
      <c r="AD54" s="206">
        <v>1.48</v>
      </c>
      <c r="AE54" s="206">
        <v>0</v>
      </c>
      <c r="AF54" s="206">
        <v>0</v>
      </c>
      <c r="AG54" s="206">
        <v>30.3</v>
      </c>
      <c r="AH54" s="206">
        <v>0</v>
      </c>
      <c r="AI54" s="206">
        <v>56.06</v>
      </c>
      <c r="AJ54" s="206">
        <v>0</v>
      </c>
      <c r="AK54" s="206">
        <v>4.1399999999999997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0.25</v>
      </c>
      <c r="E55" s="206">
        <v>0</v>
      </c>
      <c r="F55" s="206">
        <v>0</v>
      </c>
      <c r="G55" s="206">
        <v>0.61</v>
      </c>
      <c r="H55" s="206">
        <v>0</v>
      </c>
      <c r="I55" s="206">
        <v>2.79</v>
      </c>
      <c r="J55" s="206">
        <v>0.03</v>
      </c>
      <c r="K55" s="206">
        <v>1.87</v>
      </c>
      <c r="L55" s="206">
        <v>0.06</v>
      </c>
      <c r="M55" s="206">
        <v>0.1</v>
      </c>
      <c r="N55" s="206">
        <v>0.1</v>
      </c>
      <c r="O55" s="206">
        <v>0.12</v>
      </c>
      <c r="P55" s="206">
        <v>4.26</v>
      </c>
      <c r="Q55" s="206">
        <v>0.21</v>
      </c>
      <c r="R55" s="206">
        <v>0.96</v>
      </c>
      <c r="S55" s="206">
        <v>0.39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0.03</v>
      </c>
      <c r="AD55" s="206">
        <v>1.48</v>
      </c>
      <c r="AE55" s="206">
        <v>0</v>
      </c>
      <c r="AF55" s="206">
        <v>0</v>
      </c>
      <c r="AG55" s="206">
        <v>30.3</v>
      </c>
      <c r="AH55" s="206">
        <v>0</v>
      </c>
      <c r="AI55" s="206">
        <v>56.06</v>
      </c>
      <c r="AJ55" s="206">
        <v>0</v>
      </c>
      <c r="AK55" s="206">
        <v>4.1399999999999997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0.25</v>
      </c>
      <c r="E56" s="206">
        <v>0</v>
      </c>
      <c r="F56" s="206">
        <v>0</v>
      </c>
      <c r="G56" s="206">
        <v>0.61</v>
      </c>
      <c r="H56" s="206">
        <v>0</v>
      </c>
      <c r="I56" s="206">
        <v>2.79</v>
      </c>
      <c r="J56" s="206">
        <v>0.03</v>
      </c>
      <c r="K56" s="206">
        <v>1.87</v>
      </c>
      <c r="L56" s="206">
        <v>0.06</v>
      </c>
      <c r="M56" s="206">
        <v>0.1</v>
      </c>
      <c r="N56" s="206">
        <v>0.1</v>
      </c>
      <c r="O56" s="206">
        <v>0.12</v>
      </c>
      <c r="P56" s="206">
        <v>4.26</v>
      </c>
      <c r="Q56" s="206">
        <v>0.38</v>
      </c>
      <c r="R56" s="206">
        <v>0.76</v>
      </c>
      <c r="S56" s="206">
        <v>0.38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0.03</v>
      </c>
      <c r="AD56" s="206">
        <v>1.48</v>
      </c>
      <c r="AE56" s="206">
        <v>0</v>
      </c>
      <c r="AF56" s="206">
        <v>0</v>
      </c>
      <c r="AG56" s="206">
        <v>30.3</v>
      </c>
      <c r="AH56" s="206">
        <v>0</v>
      </c>
      <c r="AI56" s="206">
        <v>56.06</v>
      </c>
      <c r="AJ56" s="206">
        <v>0</v>
      </c>
      <c r="AK56" s="206">
        <v>4.1399999999999997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0.25</v>
      </c>
      <c r="E57" s="206">
        <v>0</v>
      </c>
      <c r="F57" s="206">
        <v>0</v>
      </c>
      <c r="G57" s="206">
        <v>0.61</v>
      </c>
      <c r="H57" s="206">
        <v>0</v>
      </c>
      <c r="I57" s="206">
        <v>2.79</v>
      </c>
      <c r="J57" s="206">
        <v>0.03</v>
      </c>
      <c r="K57" s="206">
        <v>1.87</v>
      </c>
      <c r="L57" s="206">
        <v>0.06</v>
      </c>
      <c r="M57" s="206">
        <v>0.1</v>
      </c>
      <c r="N57" s="206">
        <v>0.1</v>
      </c>
      <c r="O57" s="206">
        <v>0.12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0.08</v>
      </c>
      <c r="AD57" s="206">
        <v>1.48</v>
      </c>
      <c r="AE57" s="206">
        <v>0</v>
      </c>
      <c r="AF57" s="206">
        <v>0</v>
      </c>
      <c r="AG57" s="206">
        <v>30.3</v>
      </c>
      <c r="AH57" s="206">
        <v>0</v>
      </c>
      <c r="AI57" s="206">
        <v>56.06</v>
      </c>
      <c r="AJ57" s="206">
        <v>0</v>
      </c>
      <c r="AK57" s="206">
        <v>4.1399999999999997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0.25</v>
      </c>
      <c r="E58" s="206">
        <v>0</v>
      </c>
      <c r="F58" s="206">
        <v>0</v>
      </c>
      <c r="G58" s="206">
        <v>0.61</v>
      </c>
      <c r="H58" s="206">
        <v>0</v>
      </c>
      <c r="I58" s="206">
        <v>2.79</v>
      </c>
      <c r="J58" s="206">
        <v>0.03</v>
      </c>
      <c r="K58" s="206">
        <v>1.87</v>
      </c>
      <c r="L58" s="206">
        <v>0.06</v>
      </c>
      <c r="M58" s="206">
        <v>0.1</v>
      </c>
      <c r="N58" s="206">
        <v>0.1</v>
      </c>
      <c r="O58" s="206">
        <v>0.12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0.08</v>
      </c>
      <c r="AD58" s="206">
        <v>1.48</v>
      </c>
      <c r="AE58" s="206">
        <v>0</v>
      </c>
      <c r="AF58" s="206">
        <v>0</v>
      </c>
      <c r="AG58" s="206">
        <v>30.3</v>
      </c>
      <c r="AH58" s="206">
        <v>0</v>
      </c>
      <c r="AI58" s="206">
        <v>56.06</v>
      </c>
      <c r="AJ58" s="206">
        <v>0</v>
      </c>
      <c r="AK58" s="206">
        <v>4.1399999999999997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0.25</v>
      </c>
      <c r="E59" s="206">
        <v>0</v>
      </c>
      <c r="F59" s="206">
        <v>0</v>
      </c>
      <c r="G59" s="206">
        <v>0.61</v>
      </c>
      <c r="H59" s="206">
        <v>0</v>
      </c>
      <c r="I59" s="206">
        <v>2.79</v>
      </c>
      <c r="J59" s="206">
        <v>0.03</v>
      </c>
      <c r="K59" s="206">
        <v>1.87</v>
      </c>
      <c r="L59" s="206">
        <v>0.06</v>
      </c>
      <c r="M59" s="206">
        <v>0.1</v>
      </c>
      <c r="N59" s="206">
        <v>0.1</v>
      </c>
      <c r="O59" s="206">
        <v>0.12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0.08</v>
      </c>
      <c r="AD59" s="206">
        <v>1.48</v>
      </c>
      <c r="AE59" s="206">
        <v>0</v>
      </c>
      <c r="AF59" s="206">
        <v>0</v>
      </c>
      <c r="AG59" s="206">
        <v>25.76</v>
      </c>
      <c r="AH59" s="206">
        <v>0</v>
      </c>
      <c r="AI59" s="206">
        <v>56.06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0.25</v>
      </c>
      <c r="E60" s="206">
        <v>0</v>
      </c>
      <c r="F60" s="206">
        <v>0</v>
      </c>
      <c r="G60" s="206">
        <v>0.61</v>
      </c>
      <c r="H60" s="206">
        <v>0</v>
      </c>
      <c r="I60" s="206">
        <v>2.79</v>
      </c>
      <c r="J60" s="206">
        <v>0.03</v>
      </c>
      <c r="K60" s="206">
        <v>1.52</v>
      </c>
      <c r="L60" s="206">
        <v>0.06</v>
      </c>
      <c r="M60" s="206">
        <v>0.1</v>
      </c>
      <c r="N60" s="206">
        <v>0.1</v>
      </c>
      <c r="O60" s="206">
        <v>0.12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0.08</v>
      </c>
      <c r="AD60" s="206">
        <v>1.48</v>
      </c>
      <c r="AE60" s="206">
        <v>0</v>
      </c>
      <c r="AF60" s="206">
        <v>0</v>
      </c>
      <c r="AG60" s="206">
        <v>25.76</v>
      </c>
      <c r="AH60" s="206">
        <v>0</v>
      </c>
      <c r="AI60" s="206">
        <v>56.06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0.25</v>
      </c>
      <c r="E61" s="206">
        <v>0</v>
      </c>
      <c r="F61" s="206">
        <v>0</v>
      </c>
      <c r="G61" s="206">
        <v>0.61</v>
      </c>
      <c r="H61" s="206">
        <v>0</v>
      </c>
      <c r="I61" s="206">
        <v>2.79</v>
      </c>
      <c r="J61" s="206">
        <v>0.03</v>
      </c>
      <c r="K61" s="206">
        <v>0.67</v>
      </c>
      <c r="L61" s="206">
        <v>0.06</v>
      </c>
      <c r="M61" s="206">
        <v>0.1</v>
      </c>
      <c r="N61" s="206">
        <v>0.1</v>
      </c>
      <c r="O61" s="206">
        <v>0.12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0.08</v>
      </c>
      <c r="AD61" s="206">
        <v>1.48</v>
      </c>
      <c r="AE61" s="206">
        <v>0</v>
      </c>
      <c r="AF61" s="206">
        <v>0</v>
      </c>
      <c r="AG61" s="206">
        <v>25.76</v>
      </c>
      <c r="AH61" s="206">
        <v>22.73</v>
      </c>
      <c r="AI61" s="206">
        <v>56.06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0.25</v>
      </c>
      <c r="E62" s="206">
        <v>0</v>
      </c>
      <c r="F62" s="206">
        <v>0</v>
      </c>
      <c r="G62" s="206">
        <v>0.61</v>
      </c>
      <c r="H62" s="206">
        <v>0</v>
      </c>
      <c r="I62" s="206">
        <v>2.79</v>
      </c>
      <c r="J62" s="206">
        <v>0.03</v>
      </c>
      <c r="K62" s="206">
        <v>0.69</v>
      </c>
      <c r="L62" s="206">
        <v>0.06</v>
      </c>
      <c r="M62" s="206">
        <v>0.1</v>
      </c>
      <c r="N62" s="206">
        <v>0.1</v>
      </c>
      <c r="O62" s="206">
        <v>0.12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0.08</v>
      </c>
      <c r="AD62" s="206">
        <v>1.48</v>
      </c>
      <c r="AE62" s="206">
        <v>0</v>
      </c>
      <c r="AF62" s="206">
        <v>0</v>
      </c>
      <c r="AG62" s="206">
        <v>3.48</v>
      </c>
      <c r="AH62" s="206">
        <v>0</v>
      </c>
      <c r="AI62" s="206">
        <v>56.06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0.25</v>
      </c>
      <c r="E63" s="206">
        <v>0</v>
      </c>
      <c r="F63" s="206">
        <v>0</v>
      </c>
      <c r="G63" s="206">
        <v>0.61</v>
      </c>
      <c r="H63" s="206">
        <v>0</v>
      </c>
      <c r="I63" s="206">
        <v>2.79</v>
      </c>
      <c r="J63" s="206">
        <v>0.03</v>
      </c>
      <c r="K63" s="206">
        <v>0.67</v>
      </c>
      <c r="L63" s="206">
        <v>0.06</v>
      </c>
      <c r="M63" s="206">
        <v>0.1</v>
      </c>
      <c r="N63" s="206">
        <v>0.1</v>
      </c>
      <c r="O63" s="206">
        <v>0.12</v>
      </c>
      <c r="P63" s="206">
        <v>4.26</v>
      </c>
      <c r="Q63" s="206">
        <v>0.28000000000000003</v>
      </c>
      <c r="R63" s="206">
        <v>1.1200000000000001</v>
      </c>
      <c r="S63" s="206">
        <v>0.56999999999999995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0.08</v>
      </c>
      <c r="AD63" s="206">
        <v>1.48</v>
      </c>
      <c r="AE63" s="206">
        <v>0</v>
      </c>
      <c r="AF63" s="206">
        <v>0</v>
      </c>
      <c r="AG63" s="206">
        <v>3.48</v>
      </c>
      <c r="AH63" s="206">
        <v>0</v>
      </c>
      <c r="AI63" s="206">
        <v>56.06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0.25</v>
      </c>
      <c r="E64" s="206">
        <v>0</v>
      </c>
      <c r="F64" s="206">
        <v>0</v>
      </c>
      <c r="G64" s="206">
        <v>0.61</v>
      </c>
      <c r="H64" s="206">
        <v>0</v>
      </c>
      <c r="I64" s="206">
        <v>2.79</v>
      </c>
      <c r="J64" s="206">
        <v>0.03</v>
      </c>
      <c r="K64" s="206">
        <v>0.69</v>
      </c>
      <c r="L64" s="206">
        <v>0.06</v>
      </c>
      <c r="M64" s="206">
        <v>0.1</v>
      </c>
      <c r="N64" s="206">
        <v>0.1</v>
      </c>
      <c r="O64" s="206">
        <v>0.12</v>
      </c>
      <c r="P64" s="206">
        <v>4.26</v>
      </c>
      <c r="Q64" s="206">
        <v>0.28000000000000003</v>
      </c>
      <c r="R64" s="206">
        <v>1.1200000000000001</v>
      </c>
      <c r="S64" s="206">
        <v>0.56999999999999995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0.08</v>
      </c>
      <c r="AD64" s="206">
        <v>1.48</v>
      </c>
      <c r="AE64" s="206">
        <v>0</v>
      </c>
      <c r="AF64" s="206">
        <v>0</v>
      </c>
      <c r="AG64" s="206">
        <v>3.48</v>
      </c>
      <c r="AH64" s="206">
        <v>0</v>
      </c>
      <c r="AI64" s="206">
        <v>56.06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0.25</v>
      </c>
      <c r="E65" s="206">
        <v>0</v>
      </c>
      <c r="F65" s="206">
        <v>0</v>
      </c>
      <c r="G65" s="206">
        <v>0.61</v>
      </c>
      <c r="H65" s="206">
        <v>0</v>
      </c>
      <c r="I65" s="206">
        <v>2.79</v>
      </c>
      <c r="J65" s="206">
        <v>0.03</v>
      </c>
      <c r="K65" s="206">
        <v>0.67</v>
      </c>
      <c r="L65" s="206">
        <v>0.06</v>
      </c>
      <c r="M65" s="206">
        <v>0.1</v>
      </c>
      <c r="N65" s="206">
        <v>0.1</v>
      </c>
      <c r="O65" s="206">
        <v>0.12</v>
      </c>
      <c r="P65" s="206">
        <v>4.26</v>
      </c>
      <c r="Q65" s="206">
        <v>0.27</v>
      </c>
      <c r="R65" s="206">
        <v>1.1200000000000001</v>
      </c>
      <c r="S65" s="206">
        <v>0.56999999999999995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0.08</v>
      </c>
      <c r="AD65" s="206">
        <v>1.48</v>
      </c>
      <c r="AE65" s="206">
        <v>0</v>
      </c>
      <c r="AF65" s="206">
        <v>0</v>
      </c>
      <c r="AG65" s="206">
        <v>3.48</v>
      </c>
      <c r="AH65" s="206">
        <v>0</v>
      </c>
      <c r="AI65" s="206">
        <v>56.06</v>
      </c>
      <c r="AJ65" s="206">
        <v>0</v>
      </c>
      <c r="AK65" s="206">
        <v>4.07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0.25</v>
      </c>
      <c r="E66" s="206">
        <v>0</v>
      </c>
      <c r="F66" s="206">
        <v>0</v>
      </c>
      <c r="G66" s="206">
        <v>0.61</v>
      </c>
      <c r="H66" s="206">
        <v>0</v>
      </c>
      <c r="I66" s="206">
        <v>2.79</v>
      </c>
      <c r="J66" s="206">
        <v>0.03</v>
      </c>
      <c r="K66" s="206">
        <v>0.69</v>
      </c>
      <c r="L66" s="206">
        <v>0.06</v>
      </c>
      <c r="M66" s="206">
        <v>0.1</v>
      </c>
      <c r="N66" s="206">
        <v>0.1</v>
      </c>
      <c r="O66" s="206">
        <v>0.12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0.08</v>
      </c>
      <c r="AD66" s="206">
        <v>1.48</v>
      </c>
      <c r="AE66" s="206">
        <v>0</v>
      </c>
      <c r="AF66" s="206">
        <v>0</v>
      </c>
      <c r="AG66" s="206">
        <v>3.48</v>
      </c>
      <c r="AH66" s="206">
        <v>0</v>
      </c>
      <c r="AI66" s="206">
        <v>56.06</v>
      </c>
      <c r="AJ66" s="206">
        <v>0</v>
      </c>
      <c r="AK66" s="206">
        <v>4.07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0.25</v>
      </c>
      <c r="E67" s="206">
        <v>0</v>
      </c>
      <c r="F67" s="206">
        <v>0</v>
      </c>
      <c r="G67" s="206">
        <v>0.61</v>
      </c>
      <c r="H67" s="206">
        <v>0</v>
      </c>
      <c r="I67" s="206">
        <v>2.79</v>
      </c>
      <c r="J67" s="206">
        <v>0.03</v>
      </c>
      <c r="K67" s="206">
        <v>2.09</v>
      </c>
      <c r="L67" s="206">
        <v>0</v>
      </c>
      <c r="M67" s="206">
        <v>0.1</v>
      </c>
      <c r="N67" s="206">
        <v>0.1</v>
      </c>
      <c r="O67" s="206">
        <v>0.12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0.08</v>
      </c>
      <c r="AD67" s="206">
        <v>1.48</v>
      </c>
      <c r="AE67" s="206">
        <v>0</v>
      </c>
      <c r="AF67" s="206">
        <v>0</v>
      </c>
      <c r="AG67" s="206">
        <v>3.48</v>
      </c>
      <c r="AH67" s="206">
        <v>0</v>
      </c>
      <c r="AI67" s="206">
        <v>56.06</v>
      </c>
      <c r="AJ67" s="206">
        <v>0</v>
      </c>
      <c r="AK67" s="206">
        <v>3.66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0.25</v>
      </c>
      <c r="E68" s="206">
        <v>0</v>
      </c>
      <c r="F68" s="206">
        <v>0</v>
      </c>
      <c r="G68" s="206">
        <v>0.61</v>
      </c>
      <c r="H68" s="206">
        <v>0</v>
      </c>
      <c r="I68" s="206">
        <v>2.79</v>
      </c>
      <c r="J68" s="206">
        <v>0.03</v>
      </c>
      <c r="K68" s="206">
        <v>2.31</v>
      </c>
      <c r="L68" s="206">
        <v>0.06</v>
      </c>
      <c r="M68" s="206">
        <v>0.1</v>
      </c>
      <c r="N68" s="206">
        <v>0.1</v>
      </c>
      <c r="O68" s="206">
        <v>0.12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0.08</v>
      </c>
      <c r="AD68" s="206">
        <v>1.48</v>
      </c>
      <c r="AE68" s="206">
        <v>0</v>
      </c>
      <c r="AF68" s="206">
        <v>0</v>
      </c>
      <c r="AG68" s="206">
        <v>3.48</v>
      </c>
      <c r="AH68" s="206">
        <v>0</v>
      </c>
      <c r="AI68" s="206">
        <v>56.06</v>
      </c>
      <c r="AJ68" s="206">
        <v>0</v>
      </c>
      <c r="AK68" s="206">
        <v>3.66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0.25</v>
      </c>
      <c r="E69" s="206">
        <v>0</v>
      </c>
      <c r="F69" s="206">
        <v>0</v>
      </c>
      <c r="G69" s="206">
        <v>0.61</v>
      </c>
      <c r="H69" s="206">
        <v>0</v>
      </c>
      <c r="I69" s="206">
        <v>2.79</v>
      </c>
      <c r="J69" s="206">
        <v>0.03</v>
      </c>
      <c r="K69" s="206">
        <v>2.5299999999999998</v>
      </c>
      <c r="L69" s="206">
        <v>0.06</v>
      </c>
      <c r="M69" s="206">
        <v>0.1</v>
      </c>
      <c r="N69" s="206">
        <v>0.1</v>
      </c>
      <c r="O69" s="206">
        <v>0.12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0.08</v>
      </c>
      <c r="AD69" s="206">
        <v>1.48</v>
      </c>
      <c r="AE69" s="206">
        <v>0</v>
      </c>
      <c r="AF69" s="206">
        <v>0</v>
      </c>
      <c r="AG69" s="206">
        <v>3.48</v>
      </c>
      <c r="AH69" s="206">
        <v>0</v>
      </c>
      <c r="AI69" s="206">
        <v>56.06</v>
      </c>
      <c r="AJ69" s="206">
        <v>0</v>
      </c>
      <c r="AK69" s="206">
        <v>3.66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0.25</v>
      </c>
      <c r="E70" s="206">
        <v>0</v>
      </c>
      <c r="F70" s="206">
        <v>0</v>
      </c>
      <c r="G70" s="206">
        <v>0.61</v>
      </c>
      <c r="H70" s="206">
        <v>0</v>
      </c>
      <c r="I70" s="206">
        <v>2.79</v>
      </c>
      <c r="J70" s="206">
        <v>0.03</v>
      </c>
      <c r="K70" s="206">
        <v>2.61</v>
      </c>
      <c r="L70" s="206">
        <v>0.06</v>
      </c>
      <c r="M70" s="206">
        <v>0.1</v>
      </c>
      <c r="N70" s="206">
        <v>0.1</v>
      </c>
      <c r="O70" s="206">
        <v>0.12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1.48</v>
      </c>
      <c r="AE70" s="206">
        <v>0</v>
      </c>
      <c r="AF70" s="206">
        <v>0</v>
      </c>
      <c r="AG70" s="206">
        <v>3.48</v>
      </c>
      <c r="AH70" s="206">
        <v>0</v>
      </c>
      <c r="AI70" s="206">
        <v>56.06</v>
      </c>
      <c r="AJ70" s="206">
        <v>0</v>
      </c>
      <c r="AK70" s="206">
        <v>3.66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0.25</v>
      </c>
      <c r="E71" s="206">
        <v>0</v>
      </c>
      <c r="F71" s="206">
        <v>0</v>
      </c>
      <c r="G71" s="206">
        <v>0.61</v>
      </c>
      <c r="H71" s="206">
        <v>0</v>
      </c>
      <c r="I71" s="206">
        <v>2.79</v>
      </c>
      <c r="J71" s="206">
        <v>0.03</v>
      </c>
      <c r="K71" s="206">
        <v>2.61</v>
      </c>
      <c r="L71" s="206">
        <v>0.06</v>
      </c>
      <c r="M71" s="206">
        <v>0.1</v>
      </c>
      <c r="N71" s="206">
        <v>0.1</v>
      </c>
      <c r="O71" s="206">
        <v>0.12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1.48</v>
      </c>
      <c r="AE71" s="206">
        <v>0</v>
      </c>
      <c r="AF71" s="206">
        <v>0</v>
      </c>
      <c r="AG71" s="206">
        <v>48.48</v>
      </c>
      <c r="AH71" s="206">
        <v>0</v>
      </c>
      <c r="AI71" s="206">
        <v>56.06</v>
      </c>
      <c r="AJ71" s="206">
        <v>0</v>
      </c>
      <c r="AK71" s="206">
        <v>4.07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0.25</v>
      </c>
      <c r="E72" s="206">
        <v>0</v>
      </c>
      <c r="F72" s="206">
        <v>0</v>
      </c>
      <c r="G72" s="206">
        <v>0.61</v>
      </c>
      <c r="H72" s="206">
        <v>0</v>
      </c>
      <c r="I72" s="206">
        <v>2.79</v>
      </c>
      <c r="J72" s="206">
        <v>0.03</v>
      </c>
      <c r="K72" s="206">
        <v>2.61</v>
      </c>
      <c r="L72" s="206">
        <v>0.06</v>
      </c>
      <c r="M72" s="206">
        <v>0.1</v>
      </c>
      <c r="N72" s="206">
        <v>0.1</v>
      </c>
      <c r="O72" s="206">
        <v>0.12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1.48</v>
      </c>
      <c r="AE72" s="206">
        <v>0</v>
      </c>
      <c r="AF72" s="206">
        <v>0</v>
      </c>
      <c r="AG72" s="206">
        <v>48.48</v>
      </c>
      <c r="AH72" s="206">
        <v>0</v>
      </c>
      <c r="AI72" s="206">
        <v>56.06</v>
      </c>
      <c r="AJ72" s="206">
        <v>0</v>
      </c>
      <c r="AK72" s="206">
        <v>4.07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0.25</v>
      </c>
      <c r="E73" s="206">
        <v>0</v>
      </c>
      <c r="F73" s="206">
        <v>0</v>
      </c>
      <c r="G73" s="206">
        <v>0.61</v>
      </c>
      <c r="H73" s="206">
        <v>0</v>
      </c>
      <c r="I73" s="206">
        <v>2.79</v>
      </c>
      <c r="J73" s="206">
        <v>0.03</v>
      </c>
      <c r="K73" s="206">
        <v>2.61</v>
      </c>
      <c r="L73" s="206">
        <v>0.06</v>
      </c>
      <c r="M73" s="206">
        <v>0.1</v>
      </c>
      <c r="N73" s="206">
        <v>0.1</v>
      </c>
      <c r="O73" s="206">
        <v>0.12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1.48</v>
      </c>
      <c r="AE73" s="206">
        <v>0</v>
      </c>
      <c r="AF73" s="206">
        <v>0</v>
      </c>
      <c r="AG73" s="206">
        <v>48.48</v>
      </c>
      <c r="AH73" s="206">
        <v>37.880000000000003</v>
      </c>
      <c r="AI73" s="206">
        <v>0</v>
      </c>
      <c r="AJ73" s="206">
        <v>0</v>
      </c>
      <c r="AK73" s="206">
        <v>4.07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0.25</v>
      </c>
      <c r="E74" s="206">
        <v>0</v>
      </c>
      <c r="F74" s="206">
        <v>0</v>
      </c>
      <c r="G74" s="206">
        <v>0.61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0.06</v>
      </c>
      <c r="M74" s="206">
        <v>0.1</v>
      </c>
      <c r="N74" s="206">
        <v>0.1</v>
      </c>
      <c r="O74" s="206">
        <v>0.12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1.48</v>
      </c>
      <c r="AE74" s="206">
        <v>0</v>
      </c>
      <c r="AF74" s="206">
        <v>0</v>
      </c>
      <c r="AG74" s="206">
        <v>3.03</v>
      </c>
      <c r="AH74" s="206">
        <v>0</v>
      </c>
      <c r="AI74" s="206">
        <v>56.06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0.25</v>
      </c>
      <c r="E75" s="206">
        <v>0</v>
      </c>
      <c r="F75" s="206">
        <v>0</v>
      </c>
      <c r="G75" s="206">
        <v>0.61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0.06</v>
      </c>
      <c r="M75" s="206">
        <v>0.1</v>
      </c>
      <c r="N75" s="206">
        <v>0.1</v>
      </c>
      <c r="O75" s="206">
        <v>0.12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1.48</v>
      </c>
      <c r="AE75" s="206">
        <v>0</v>
      </c>
      <c r="AF75" s="206">
        <v>0</v>
      </c>
      <c r="AG75" s="206">
        <v>0</v>
      </c>
      <c r="AH75" s="206">
        <v>0</v>
      </c>
      <c r="AI75" s="206">
        <v>56.06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0.25</v>
      </c>
      <c r="E76" s="206">
        <v>0</v>
      </c>
      <c r="F76" s="206">
        <v>0</v>
      </c>
      <c r="G76" s="206">
        <v>0.61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0.06</v>
      </c>
      <c r="M76" s="206">
        <v>0.1</v>
      </c>
      <c r="N76" s="206">
        <v>0.1</v>
      </c>
      <c r="O76" s="206">
        <v>0.12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1.48</v>
      </c>
      <c r="AE76" s="206">
        <v>0</v>
      </c>
      <c r="AF76" s="206">
        <v>0</v>
      </c>
      <c r="AG76" s="206">
        <v>0</v>
      </c>
      <c r="AH76" s="206">
        <v>0</v>
      </c>
      <c r="AI76" s="206">
        <v>56.06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0.25</v>
      </c>
      <c r="E77" s="206">
        <v>0</v>
      </c>
      <c r="F77" s="206">
        <v>0</v>
      </c>
      <c r="G77" s="206">
        <v>0.61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0.06</v>
      </c>
      <c r="M77" s="206">
        <v>0.1</v>
      </c>
      <c r="N77" s="206">
        <v>0.1</v>
      </c>
      <c r="O77" s="206">
        <v>0.12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1.48</v>
      </c>
      <c r="AE77" s="206">
        <v>0</v>
      </c>
      <c r="AF77" s="206">
        <v>0</v>
      </c>
      <c r="AG77" s="206">
        <v>0</v>
      </c>
      <c r="AH77" s="206">
        <v>0</v>
      </c>
      <c r="AI77" s="206">
        <v>56.06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0.25</v>
      </c>
      <c r="E78" s="206">
        <v>0</v>
      </c>
      <c r="F78" s="206">
        <v>0</v>
      </c>
      <c r="G78" s="206">
        <v>0.61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0.06</v>
      </c>
      <c r="M78" s="206">
        <v>0.1</v>
      </c>
      <c r="N78" s="206">
        <v>0.1</v>
      </c>
      <c r="O78" s="206">
        <v>0.12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0.03</v>
      </c>
      <c r="AD78" s="206">
        <v>1.48</v>
      </c>
      <c r="AE78" s="206">
        <v>0</v>
      </c>
      <c r="AF78" s="206">
        <v>0</v>
      </c>
      <c r="AG78" s="206">
        <v>0</v>
      </c>
      <c r="AH78" s="206">
        <v>0</v>
      </c>
      <c r="AI78" s="206">
        <v>56.06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0.25</v>
      </c>
      <c r="E79" s="206">
        <v>0</v>
      </c>
      <c r="F79" s="206">
        <v>0</v>
      </c>
      <c r="G79" s="206">
        <v>0.61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0.06</v>
      </c>
      <c r="M79" s="206">
        <v>0.1</v>
      </c>
      <c r="N79" s="206">
        <v>0.1</v>
      </c>
      <c r="O79" s="206">
        <v>0.12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0.03</v>
      </c>
      <c r="AD79" s="206">
        <v>1.48</v>
      </c>
      <c r="AE79" s="206">
        <v>0</v>
      </c>
      <c r="AF79" s="206">
        <v>0</v>
      </c>
      <c r="AG79" s="206">
        <v>0</v>
      </c>
      <c r="AH79" s="206">
        <v>0</v>
      </c>
      <c r="AI79" s="206">
        <v>56.06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0.25</v>
      </c>
      <c r="E80" s="206">
        <v>0</v>
      </c>
      <c r="F80" s="206">
        <v>0</v>
      </c>
      <c r="G80" s="206">
        <v>0.61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0.06</v>
      </c>
      <c r="M80" s="206">
        <v>0.1</v>
      </c>
      <c r="N80" s="206">
        <v>0.1</v>
      </c>
      <c r="O80" s="206">
        <v>0.12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0.03</v>
      </c>
      <c r="AD80" s="206">
        <v>1.48</v>
      </c>
      <c r="AE80" s="206">
        <v>0</v>
      </c>
      <c r="AF80" s="206">
        <v>0</v>
      </c>
      <c r="AG80" s="206">
        <v>0</v>
      </c>
      <c r="AH80" s="206">
        <v>0</v>
      </c>
      <c r="AI80" s="206">
        <v>56.06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0.25</v>
      </c>
      <c r="E81" s="206">
        <v>0</v>
      </c>
      <c r="F81" s="206">
        <v>0</v>
      </c>
      <c r="G81" s="206">
        <v>0.61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0.06</v>
      </c>
      <c r="M81" s="206">
        <v>0.1</v>
      </c>
      <c r="N81" s="206">
        <v>0.1</v>
      </c>
      <c r="O81" s="206">
        <v>0.12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0.03</v>
      </c>
      <c r="AD81" s="206">
        <v>1.48</v>
      </c>
      <c r="AE81" s="206">
        <v>0</v>
      </c>
      <c r="AF81" s="206">
        <v>0</v>
      </c>
      <c r="AG81" s="206">
        <v>0</v>
      </c>
      <c r="AH81" s="206">
        <v>0</v>
      </c>
      <c r="AI81" s="206">
        <v>56.06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0.25</v>
      </c>
      <c r="E82" s="206">
        <v>0</v>
      </c>
      <c r="F82" s="206">
        <v>0</v>
      </c>
      <c r="G82" s="206">
        <v>0.61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0.06</v>
      </c>
      <c r="M82" s="206">
        <v>0.1</v>
      </c>
      <c r="N82" s="206">
        <v>0.1</v>
      </c>
      <c r="O82" s="206">
        <v>0.12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0.03</v>
      </c>
      <c r="AD82" s="206">
        <v>1.48</v>
      </c>
      <c r="AE82" s="206">
        <v>0</v>
      </c>
      <c r="AF82" s="206">
        <v>0</v>
      </c>
      <c r="AG82" s="206">
        <v>0</v>
      </c>
      <c r="AH82" s="206">
        <v>0</v>
      </c>
      <c r="AI82" s="206">
        <v>56.06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0.25</v>
      </c>
      <c r="E83" s="206">
        <v>0</v>
      </c>
      <c r="F83" s="206">
        <v>0</v>
      </c>
      <c r="G83" s="206">
        <v>0.61</v>
      </c>
      <c r="H83" s="206">
        <v>0</v>
      </c>
      <c r="I83" s="206">
        <v>2.82</v>
      </c>
      <c r="J83" s="206">
        <v>0.03</v>
      </c>
      <c r="K83" s="206">
        <v>0.37</v>
      </c>
      <c r="L83" s="206">
        <v>0.06</v>
      </c>
      <c r="M83" s="206">
        <v>0.1</v>
      </c>
      <c r="N83" s="206">
        <v>0.1</v>
      </c>
      <c r="O83" s="206">
        <v>0.12</v>
      </c>
      <c r="P83" s="206">
        <v>4.26</v>
      </c>
      <c r="Q83" s="206">
        <v>0.38</v>
      </c>
      <c r="R83" s="206">
        <v>1.1200000000000001</v>
      </c>
      <c r="S83" s="206">
        <v>0.33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0.03</v>
      </c>
      <c r="AD83" s="206">
        <v>1.48</v>
      </c>
      <c r="AE83" s="206">
        <v>0</v>
      </c>
      <c r="AF83" s="206">
        <v>0</v>
      </c>
      <c r="AG83" s="206">
        <v>0</v>
      </c>
      <c r="AH83" s="206">
        <v>0</v>
      </c>
      <c r="AI83" s="206">
        <v>56.06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0.25</v>
      </c>
      <c r="E84" s="206">
        <v>0</v>
      </c>
      <c r="F84" s="206">
        <v>0</v>
      </c>
      <c r="G84" s="206">
        <v>0.61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0.06</v>
      </c>
      <c r="M84" s="206">
        <v>0.1</v>
      </c>
      <c r="N84" s="206">
        <v>0.1</v>
      </c>
      <c r="O84" s="206">
        <v>0.12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0.03</v>
      </c>
      <c r="AD84" s="206">
        <v>1.48</v>
      </c>
      <c r="AE84" s="206">
        <v>0</v>
      </c>
      <c r="AF84" s="206">
        <v>0</v>
      </c>
      <c r="AG84" s="206">
        <v>0</v>
      </c>
      <c r="AH84" s="206">
        <v>0</v>
      </c>
      <c r="AI84" s="206">
        <v>56.06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0.25</v>
      </c>
      <c r="E85" s="206">
        <v>0</v>
      </c>
      <c r="F85" s="206">
        <v>0</v>
      </c>
      <c r="G85" s="206">
        <v>0.61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0.06</v>
      </c>
      <c r="M85" s="206">
        <v>0.1</v>
      </c>
      <c r="N85" s="206">
        <v>0.1</v>
      </c>
      <c r="O85" s="206">
        <v>0.12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0.03</v>
      </c>
      <c r="AD85" s="206">
        <v>1.48</v>
      </c>
      <c r="AE85" s="206">
        <v>0</v>
      </c>
      <c r="AF85" s="206">
        <v>0</v>
      </c>
      <c r="AG85" s="206">
        <v>0</v>
      </c>
      <c r="AH85" s="206">
        <v>0</v>
      </c>
      <c r="AI85" s="206">
        <v>56.06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0.25</v>
      </c>
      <c r="E86" s="206">
        <v>0</v>
      </c>
      <c r="F86" s="206">
        <v>0</v>
      </c>
      <c r="G86" s="206">
        <v>0.61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0.06</v>
      </c>
      <c r="M86" s="206">
        <v>0.1</v>
      </c>
      <c r="N86" s="206">
        <v>0.1</v>
      </c>
      <c r="O86" s="206">
        <v>0.12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0.03</v>
      </c>
      <c r="AD86" s="206">
        <v>1.48</v>
      </c>
      <c r="AE86" s="206">
        <v>0</v>
      </c>
      <c r="AF86" s="206">
        <v>0</v>
      </c>
      <c r="AG86" s="206">
        <v>0</v>
      </c>
      <c r="AH86" s="206">
        <v>0</v>
      </c>
      <c r="AI86" s="206">
        <v>56.06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0.25</v>
      </c>
      <c r="E87" s="206">
        <v>0</v>
      </c>
      <c r="F87" s="206">
        <v>0</v>
      </c>
      <c r="G87" s="206">
        <v>0.61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0.06</v>
      </c>
      <c r="M87" s="206">
        <v>0.1</v>
      </c>
      <c r="N87" s="206">
        <v>0.1</v>
      </c>
      <c r="O87" s="206">
        <v>0.12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0.03</v>
      </c>
      <c r="AD87" s="206">
        <v>1.48</v>
      </c>
      <c r="AE87" s="206">
        <v>0</v>
      </c>
      <c r="AF87" s="206">
        <v>0</v>
      </c>
      <c r="AG87" s="206">
        <v>0</v>
      </c>
      <c r="AH87" s="206">
        <v>0</v>
      </c>
      <c r="AI87" s="206">
        <v>56.06</v>
      </c>
      <c r="AJ87" s="206">
        <v>0</v>
      </c>
      <c r="AK87" s="206">
        <v>4.07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0.25</v>
      </c>
      <c r="E88" s="206">
        <v>0</v>
      </c>
      <c r="F88" s="206">
        <v>0</v>
      </c>
      <c r="G88" s="206">
        <v>0.61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0.06</v>
      </c>
      <c r="M88" s="206">
        <v>0.1</v>
      </c>
      <c r="N88" s="206">
        <v>0.1</v>
      </c>
      <c r="O88" s="206">
        <v>0.12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0.03</v>
      </c>
      <c r="AD88" s="206">
        <v>1.48</v>
      </c>
      <c r="AE88" s="206">
        <v>0</v>
      </c>
      <c r="AF88" s="206">
        <v>0</v>
      </c>
      <c r="AG88" s="206">
        <v>0</v>
      </c>
      <c r="AH88" s="206">
        <v>0</v>
      </c>
      <c r="AI88" s="206">
        <v>56.06</v>
      </c>
      <c r="AJ88" s="206">
        <v>0</v>
      </c>
      <c r="AK88" s="206">
        <v>4.07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0.25</v>
      </c>
      <c r="E89" s="206">
        <v>0</v>
      </c>
      <c r="F89" s="206">
        <v>0</v>
      </c>
      <c r="G89" s="206">
        <v>0.61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0.06</v>
      </c>
      <c r="M89" s="206">
        <v>0.1</v>
      </c>
      <c r="N89" s="206">
        <v>0.1</v>
      </c>
      <c r="O89" s="206">
        <v>0.12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1.48</v>
      </c>
      <c r="AE89" s="206">
        <v>0</v>
      </c>
      <c r="AF89" s="206">
        <v>0</v>
      </c>
      <c r="AG89" s="206">
        <v>0</v>
      </c>
      <c r="AH89" s="206">
        <v>0</v>
      </c>
      <c r="AI89" s="206">
        <v>56.06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0.25</v>
      </c>
      <c r="E90" s="206">
        <v>0</v>
      </c>
      <c r="F90" s="206">
        <v>0</v>
      </c>
      <c r="G90" s="206">
        <v>0.61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0.06</v>
      </c>
      <c r="M90" s="206">
        <v>0.1</v>
      </c>
      <c r="N90" s="206">
        <v>0.1</v>
      </c>
      <c r="O90" s="206">
        <v>0.12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1.48</v>
      </c>
      <c r="AE90" s="206">
        <v>0</v>
      </c>
      <c r="AF90" s="206">
        <v>0</v>
      </c>
      <c r="AG90" s="206">
        <v>0</v>
      </c>
      <c r="AH90" s="206">
        <v>0</v>
      </c>
      <c r="AI90" s="206">
        <v>56.06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0.25</v>
      </c>
      <c r="E91" s="206">
        <v>0</v>
      </c>
      <c r="F91" s="206">
        <v>0</v>
      </c>
      <c r="G91" s="206">
        <v>0.61</v>
      </c>
      <c r="H91" s="206">
        <v>0</v>
      </c>
      <c r="I91" s="206">
        <v>2.82</v>
      </c>
      <c r="J91" s="206">
        <v>0.03</v>
      </c>
      <c r="K91" s="206">
        <v>2.61</v>
      </c>
      <c r="L91" s="206">
        <v>0</v>
      </c>
      <c r="M91" s="206">
        <v>0.1</v>
      </c>
      <c r="N91" s="206">
        <v>0.1</v>
      </c>
      <c r="O91" s="206">
        <v>0.12</v>
      </c>
      <c r="P91" s="206">
        <v>4.26</v>
      </c>
      <c r="Q91" s="206">
        <v>0.38</v>
      </c>
      <c r="R91" s="206">
        <v>0.61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1.48</v>
      </c>
      <c r="AE91" s="206">
        <v>0</v>
      </c>
      <c r="AF91" s="206">
        <v>0</v>
      </c>
      <c r="AG91" s="206">
        <v>0</v>
      </c>
      <c r="AH91" s="206">
        <v>0</v>
      </c>
      <c r="AI91" s="206">
        <v>56.06</v>
      </c>
      <c r="AJ91" s="206">
        <v>0</v>
      </c>
      <c r="AK91" s="206">
        <v>4.07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0.25</v>
      </c>
      <c r="E92" s="206">
        <v>0</v>
      </c>
      <c r="F92" s="206">
        <v>0</v>
      </c>
      <c r="G92" s="206">
        <v>0.61</v>
      </c>
      <c r="H92" s="206">
        <v>0</v>
      </c>
      <c r="I92" s="206">
        <v>2.82</v>
      </c>
      <c r="J92" s="206">
        <v>0.03</v>
      </c>
      <c r="K92" s="206">
        <v>2.61</v>
      </c>
      <c r="L92" s="206">
        <v>0</v>
      </c>
      <c r="M92" s="206">
        <v>0.1</v>
      </c>
      <c r="N92" s="206">
        <v>0.1</v>
      </c>
      <c r="O92" s="206">
        <v>0.12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1.48</v>
      </c>
      <c r="AE92" s="206">
        <v>0</v>
      </c>
      <c r="AF92" s="206">
        <v>0</v>
      </c>
      <c r="AG92" s="206">
        <v>0</v>
      </c>
      <c r="AH92" s="206">
        <v>0</v>
      </c>
      <c r="AI92" s="206">
        <v>56.06</v>
      </c>
      <c r="AJ92" s="206">
        <v>0</v>
      </c>
      <c r="AK92" s="206">
        <v>4.07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0.25</v>
      </c>
      <c r="E93" s="206">
        <v>0</v>
      </c>
      <c r="F93" s="206">
        <v>0</v>
      </c>
      <c r="G93" s="206">
        <v>0.61</v>
      </c>
      <c r="H93" s="206">
        <v>0</v>
      </c>
      <c r="I93" s="206">
        <v>2.82</v>
      </c>
      <c r="J93" s="206">
        <v>0.03</v>
      </c>
      <c r="K93" s="206">
        <v>2.61</v>
      </c>
      <c r="L93" s="206">
        <v>0</v>
      </c>
      <c r="M93" s="206">
        <v>0.1</v>
      </c>
      <c r="N93" s="206">
        <v>0.1</v>
      </c>
      <c r="O93" s="206">
        <v>0.12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1.48</v>
      </c>
      <c r="AE93" s="206">
        <v>0</v>
      </c>
      <c r="AF93" s="206">
        <v>0</v>
      </c>
      <c r="AG93" s="206">
        <v>0</v>
      </c>
      <c r="AH93" s="206">
        <v>0</v>
      </c>
      <c r="AI93" s="206">
        <v>56.06</v>
      </c>
      <c r="AJ93" s="206">
        <v>0</v>
      </c>
      <c r="AK93" s="206">
        <v>4.07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0.25</v>
      </c>
      <c r="E94" s="206">
        <v>0</v>
      </c>
      <c r="F94" s="206">
        <v>0</v>
      </c>
      <c r="G94" s="206">
        <v>0.61</v>
      </c>
      <c r="H94" s="206">
        <v>0</v>
      </c>
      <c r="I94" s="206">
        <v>2.82</v>
      </c>
      <c r="J94" s="206">
        <v>0.03</v>
      </c>
      <c r="K94" s="206">
        <v>1.31</v>
      </c>
      <c r="L94" s="206">
        <v>0</v>
      </c>
      <c r="M94" s="206">
        <v>0.1</v>
      </c>
      <c r="N94" s="206">
        <v>0.1</v>
      </c>
      <c r="O94" s="206">
        <v>0.12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1.48</v>
      </c>
      <c r="AE94" s="206">
        <v>0</v>
      </c>
      <c r="AF94" s="206">
        <v>0</v>
      </c>
      <c r="AG94" s="206">
        <v>0</v>
      </c>
      <c r="AH94" s="206">
        <v>0</v>
      </c>
      <c r="AI94" s="206">
        <v>56.06</v>
      </c>
      <c r="AJ94" s="206">
        <v>0</v>
      </c>
      <c r="AK94" s="206">
        <v>4.07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0.25</v>
      </c>
      <c r="E95" s="206">
        <v>0</v>
      </c>
      <c r="F95" s="206">
        <v>0</v>
      </c>
      <c r="G95" s="206">
        <v>0.61</v>
      </c>
      <c r="H95" s="206">
        <v>0</v>
      </c>
      <c r="I95" s="206">
        <v>2.82</v>
      </c>
      <c r="J95" s="206">
        <v>0.03</v>
      </c>
      <c r="K95" s="206">
        <v>1.31</v>
      </c>
      <c r="L95" s="206">
        <v>0</v>
      </c>
      <c r="M95" s="206">
        <v>0.1</v>
      </c>
      <c r="N95" s="206">
        <v>0.1</v>
      </c>
      <c r="O95" s="206">
        <v>0.12</v>
      </c>
      <c r="P95" s="206">
        <v>4.26</v>
      </c>
      <c r="Q95" s="206">
        <v>0.26</v>
      </c>
      <c r="R95" s="206">
        <v>0.78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1.48</v>
      </c>
      <c r="AE95" s="206">
        <v>0</v>
      </c>
      <c r="AF95" s="206">
        <v>0</v>
      </c>
      <c r="AG95" s="206">
        <v>0</v>
      </c>
      <c r="AH95" s="206">
        <v>0</v>
      </c>
      <c r="AI95" s="206">
        <v>56.06</v>
      </c>
      <c r="AJ95" s="206">
        <v>0</v>
      </c>
      <c r="AK95" s="206">
        <v>4.07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0.25</v>
      </c>
      <c r="E96" s="206">
        <v>0</v>
      </c>
      <c r="F96" s="206">
        <v>0</v>
      </c>
      <c r="G96" s="206">
        <v>0.61</v>
      </c>
      <c r="H96" s="206">
        <v>0</v>
      </c>
      <c r="I96" s="206">
        <v>2.82</v>
      </c>
      <c r="J96" s="206">
        <v>0.03</v>
      </c>
      <c r="K96" s="206">
        <v>1.31</v>
      </c>
      <c r="L96" s="206">
        <v>0</v>
      </c>
      <c r="M96" s="206">
        <v>0.1</v>
      </c>
      <c r="N96" s="206">
        <v>0.1</v>
      </c>
      <c r="O96" s="206">
        <v>0.12</v>
      </c>
      <c r="P96" s="206">
        <v>4.26</v>
      </c>
      <c r="Q96" s="206">
        <v>0.26</v>
      </c>
      <c r="R96" s="206">
        <v>0.78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1.48</v>
      </c>
      <c r="AE96" s="206">
        <v>0</v>
      </c>
      <c r="AF96" s="206">
        <v>0</v>
      </c>
      <c r="AG96" s="206">
        <v>0</v>
      </c>
      <c r="AH96" s="206">
        <v>0</v>
      </c>
      <c r="AI96" s="206">
        <v>56.06</v>
      </c>
      <c r="AJ96" s="206">
        <v>0</v>
      </c>
      <c r="AK96" s="206">
        <v>4.07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0.25</v>
      </c>
      <c r="E97" s="206">
        <v>0</v>
      </c>
      <c r="F97" s="206">
        <v>0</v>
      </c>
      <c r="G97" s="206">
        <v>0.61</v>
      </c>
      <c r="H97" s="206">
        <v>0</v>
      </c>
      <c r="I97" s="206">
        <v>2.82</v>
      </c>
      <c r="J97" s="206">
        <v>0.03</v>
      </c>
      <c r="K97" s="206">
        <v>1.31</v>
      </c>
      <c r="L97" s="206">
        <v>0</v>
      </c>
      <c r="M97" s="206">
        <v>0.1</v>
      </c>
      <c r="N97" s="206">
        <v>0.1</v>
      </c>
      <c r="O97" s="206">
        <v>0.12</v>
      </c>
      <c r="P97" s="206">
        <v>4.26</v>
      </c>
      <c r="Q97" s="206">
        <v>0.26</v>
      </c>
      <c r="R97" s="206">
        <v>0.78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1.48</v>
      </c>
      <c r="AE97" s="206">
        <v>0</v>
      </c>
      <c r="AF97" s="206">
        <v>0</v>
      </c>
      <c r="AG97" s="206">
        <v>0</v>
      </c>
      <c r="AH97" s="206">
        <v>0</v>
      </c>
      <c r="AI97" s="206">
        <v>56.06</v>
      </c>
      <c r="AJ97" s="206">
        <v>0</v>
      </c>
      <c r="AK97" s="206">
        <v>4.07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0.25</v>
      </c>
      <c r="E98" s="206">
        <v>0</v>
      </c>
      <c r="F98" s="206">
        <v>0</v>
      </c>
      <c r="G98" s="206">
        <v>0.61</v>
      </c>
      <c r="H98" s="206">
        <v>0</v>
      </c>
      <c r="I98" s="206">
        <v>2.82</v>
      </c>
      <c r="J98" s="206">
        <v>0.03</v>
      </c>
      <c r="K98" s="206">
        <v>1.31</v>
      </c>
      <c r="L98" s="206">
        <v>0</v>
      </c>
      <c r="M98" s="206">
        <v>0.1</v>
      </c>
      <c r="N98" s="206">
        <v>0.1</v>
      </c>
      <c r="O98" s="206">
        <v>0.12</v>
      </c>
      <c r="P98" s="206">
        <v>4.26</v>
      </c>
      <c r="Q98" s="206">
        <v>0.26</v>
      </c>
      <c r="R98" s="206">
        <v>0.78</v>
      </c>
      <c r="S98" s="206">
        <v>0.57999999999999996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1.48</v>
      </c>
      <c r="AE98" s="206">
        <v>0</v>
      </c>
      <c r="AF98" s="206">
        <v>0</v>
      </c>
      <c r="AG98" s="206">
        <v>0</v>
      </c>
      <c r="AH98" s="206">
        <v>0</v>
      </c>
      <c r="AI98" s="206">
        <v>56.06</v>
      </c>
      <c r="AJ98" s="206">
        <v>0</v>
      </c>
      <c r="AK98" s="206">
        <v>4.07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5.1900000000000002E-3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6.7319999999999908E-2</v>
      </c>
      <c r="J99">
        <f t="shared" si="0"/>
        <v>7.1999999999999896E-4</v>
      </c>
      <c r="K99">
        <f t="shared" si="0"/>
        <v>4.6482500000000086E-2</v>
      </c>
      <c r="L99">
        <f t="shared" si="0"/>
        <v>1.2949999999999988E-3</v>
      </c>
      <c r="M99">
        <f t="shared" si="0"/>
        <v>1.9499999999999971E-3</v>
      </c>
      <c r="N99">
        <f t="shared" si="0"/>
        <v>2.3999999999999955E-3</v>
      </c>
      <c r="O99">
        <f t="shared" si="0"/>
        <v>2.8749999999999956E-3</v>
      </c>
      <c r="P99">
        <f t="shared" si="0"/>
        <v>0.10223999999999987</v>
      </c>
      <c r="Q99">
        <f t="shared" si="0"/>
        <v>7.8099999999999966E-3</v>
      </c>
      <c r="R99">
        <f t="shared" si="0"/>
        <v>2.3372500000000011E-2</v>
      </c>
      <c r="S99">
        <f t="shared" si="0"/>
        <v>1.2212499999999977E-2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4.8500000000000019E-4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0.64299750000000078</v>
      </c>
      <c r="AH99">
        <f t="shared" si="0"/>
        <v>1.5152499999999999E-2</v>
      </c>
      <c r="AI99">
        <f t="shared" si="0"/>
        <v>1.3314250000000014</v>
      </c>
      <c r="AJ99">
        <f t="shared" si="0"/>
        <v>0</v>
      </c>
      <c r="AK99">
        <f t="shared" si="0"/>
        <v>0.10613750000000007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4.6500000000000004</v>
      </c>
      <c r="L3" s="206">
        <v>89.29</v>
      </c>
      <c r="M3" s="206">
        <v>1.1599999999999999</v>
      </c>
      <c r="N3" s="206">
        <v>1.49</v>
      </c>
      <c r="O3" s="206">
        <v>0</v>
      </c>
      <c r="P3" s="206">
        <v>1.58</v>
      </c>
      <c r="Q3" s="206">
        <v>3.51</v>
      </c>
      <c r="R3" s="206">
        <v>6.99</v>
      </c>
      <c r="S3" s="206">
        <v>4.43</v>
      </c>
      <c r="T3" s="206">
        <v>0.56000000000000005</v>
      </c>
      <c r="U3" s="206">
        <v>0.72</v>
      </c>
      <c r="V3" s="206">
        <v>1.66</v>
      </c>
      <c r="W3" s="206">
        <v>8.84</v>
      </c>
      <c r="X3" s="206">
        <v>35.68</v>
      </c>
      <c r="Y3" s="206">
        <v>0</v>
      </c>
      <c r="Z3" s="206">
        <v>45.32</v>
      </c>
      <c r="AA3" s="206">
        <v>0.77</v>
      </c>
      <c r="AB3" s="206">
        <v>0</v>
      </c>
      <c r="AC3" s="206">
        <v>0.46</v>
      </c>
      <c r="AD3" s="206">
        <v>8.9</v>
      </c>
      <c r="AE3" s="206">
        <v>0</v>
      </c>
      <c r="AF3" s="206">
        <v>0</v>
      </c>
      <c r="AG3" s="206">
        <v>30.85</v>
      </c>
      <c r="AH3" s="206">
        <v>0</v>
      </c>
      <c r="AI3" s="206">
        <v>35.67</v>
      </c>
      <c r="AJ3" s="206">
        <v>0</v>
      </c>
      <c r="AK3" s="206">
        <v>11.08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4.6500000000000004</v>
      </c>
      <c r="L4" s="206">
        <v>89.29</v>
      </c>
      <c r="M4" s="206">
        <v>1.1599999999999999</v>
      </c>
      <c r="N4" s="206">
        <v>1.49</v>
      </c>
      <c r="O4" s="206">
        <v>0</v>
      </c>
      <c r="P4" s="206">
        <v>1.58</v>
      </c>
      <c r="Q4" s="206">
        <v>3.51</v>
      </c>
      <c r="R4" s="206">
        <v>6.99</v>
      </c>
      <c r="S4" s="206">
        <v>4.43</v>
      </c>
      <c r="T4" s="206">
        <v>0.56000000000000005</v>
      </c>
      <c r="U4" s="206">
        <v>0.72</v>
      </c>
      <c r="V4" s="206">
        <v>1.66</v>
      </c>
      <c r="W4" s="206">
        <v>8.84</v>
      </c>
      <c r="X4" s="206">
        <v>35.68</v>
      </c>
      <c r="Y4" s="206">
        <v>0</v>
      </c>
      <c r="Z4" s="206">
        <v>45.32</v>
      </c>
      <c r="AA4" s="206">
        <v>0.77</v>
      </c>
      <c r="AB4" s="206">
        <v>0</v>
      </c>
      <c r="AC4" s="206">
        <v>0.46</v>
      </c>
      <c r="AD4" s="206">
        <v>8.9</v>
      </c>
      <c r="AE4" s="206">
        <v>0</v>
      </c>
      <c r="AF4" s="206">
        <v>0</v>
      </c>
      <c r="AG4" s="206">
        <v>30.85</v>
      </c>
      <c r="AH4" s="206">
        <v>0</v>
      </c>
      <c r="AI4" s="206">
        <v>35.67</v>
      </c>
      <c r="AJ4" s="206">
        <v>0</v>
      </c>
      <c r="AK4" s="206">
        <v>11.08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4.6399999999999997</v>
      </c>
      <c r="L5" s="206">
        <v>89.29</v>
      </c>
      <c r="M5" s="206">
        <v>0</v>
      </c>
      <c r="N5" s="206">
        <v>1.49</v>
      </c>
      <c r="O5" s="206">
        <v>0</v>
      </c>
      <c r="P5" s="206">
        <v>1.58</v>
      </c>
      <c r="Q5" s="206">
        <v>3.24</v>
      </c>
      <c r="R5" s="206">
        <v>6.8</v>
      </c>
      <c r="S5" s="206">
        <v>4.2699999999999996</v>
      </c>
      <c r="T5" s="206">
        <v>0.56000000000000005</v>
      </c>
      <c r="U5" s="206">
        <v>0.72</v>
      </c>
      <c r="V5" s="206">
        <v>1.66</v>
      </c>
      <c r="W5" s="206">
        <v>8.84</v>
      </c>
      <c r="X5" s="206">
        <v>35.68</v>
      </c>
      <c r="Y5" s="206">
        <v>0</v>
      </c>
      <c r="Z5" s="206">
        <v>45.32</v>
      </c>
      <c r="AA5" s="206">
        <v>0.77</v>
      </c>
      <c r="AB5" s="206">
        <v>0</v>
      </c>
      <c r="AC5" s="206">
        <v>0.46</v>
      </c>
      <c r="AD5" s="206">
        <v>8.9</v>
      </c>
      <c r="AE5" s="206">
        <v>0</v>
      </c>
      <c r="AF5" s="206">
        <v>0</v>
      </c>
      <c r="AG5" s="206">
        <v>30.85</v>
      </c>
      <c r="AH5" s="206">
        <v>0</v>
      </c>
      <c r="AI5" s="206">
        <v>35.67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4.6399999999999997</v>
      </c>
      <c r="L6" s="206">
        <v>89.29</v>
      </c>
      <c r="M6" s="206">
        <v>0</v>
      </c>
      <c r="N6" s="206">
        <v>1.49</v>
      </c>
      <c r="O6" s="206">
        <v>0</v>
      </c>
      <c r="P6" s="206">
        <v>1.58</v>
      </c>
      <c r="Q6" s="206">
        <v>3.24</v>
      </c>
      <c r="R6" s="206">
        <v>6.8</v>
      </c>
      <c r="S6" s="206">
        <v>4.2699999999999996</v>
      </c>
      <c r="T6" s="206">
        <v>0.56000000000000005</v>
      </c>
      <c r="U6" s="206">
        <v>0.72</v>
      </c>
      <c r="V6" s="206">
        <v>1.66</v>
      </c>
      <c r="W6" s="206">
        <v>8.84</v>
      </c>
      <c r="X6" s="206">
        <v>35.68</v>
      </c>
      <c r="Y6" s="206">
        <v>0</v>
      </c>
      <c r="Z6" s="206">
        <v>45.32</v>
      </c>
      <c r="AA6" s="206">
        <v>0.77</v>
      </c>
      <c r="AB6" s="206">
        <v>0</v>
      </c>
      <c r="AC6" s="206">
        <v>0.46</v>
      </c>
      <c r="AD6" s="206">
        <v>8.9</v>
      </c>
      <c r="AE6" s="206">
        <v>0</v>
      </c>
      <c r="AF6" s="206">
        <v>0</v>
      </c>
      <c r="AG6" s="206">
        <v>30.85</v>
      </c>
      <c r="AH6" s="206">
        <v>0</v>
      </c>
      <c r="AI6" s="206">
        <v>35.67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4.6399999999999997</v>
      </c>
      <c r="L7" s="206">
        <v>89.29</v>
      </c>
      <c r="M7" s="206">
        <v>0</v>
      </c>
      <c r="N7" s="206">
        <v>1.49</v>
      </c>
      <c r="O7" s="206">
        <v>0</v>
      </c>
      <c r="P7" s="206">
        <v>1.58</v>
      </c>
      <c r="Q7" s="206">
        <v>3.51</v>
      </c>
      <c r="R7" s="206">
        <v>6.8</v>
      </c>
      <c r="S7" s="206">
        <v>4.2699999999999996</v>
      </c>
      <c r="T7" s="206">
        <v>0.56000000000000005</v>
      </c>
      <c r="U7" s="206">
        <v>0.72</v>
      </c>
      <c r="V7" s="206">
        <v>1.66</v>
      </c>
      <c r="W7" s="206">
        <v>8.84</v>
      </c>
      <c r="X7" s="206">
        <v>35.68</v>
      </c>
      <c r="Y7" s="206">
        <v>0</v>
      </c>
      <c r="Z7" s="206">
        <v>45.32</v>
      </c>
      <c r="AA7" s="206">
        <v>0.77</v>
      </c>
      <c r="AB7" s="206">
        <v>0</v>
      </c>
      <c r="AC7" s="206">
        <v>0.46</v>
      </c>
      <c r="AD7" s="206">
        <v>8.9</v>
      </c>
      <c r="AE7" s="206">
        <v>0</v>
      </c>
      <c r="AF7" s="206">
        <v>0</v>
      </c>
      <c r="AG7" s="206">
        <v>30.85</v>
      </c>
      <c r="AH7" s="206">
        <v>0</v>
      </c>
      <c r="AI7" s="206">
        <v>35.67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4.6399999999999997</v>
      </c>
      <c r="L8" s="206">
        <v>89.29</v>
      </c>
      <c r="M8" s="206">
        <v>0</v>
      </c>
      <c r="N8" s="206">
        <v>1.49</v>
      </c>
      <c r="O8" s="206">
        <v>0</v>
      </c>
      <c r="P8" s="206">
        <v>1.58</v>
      </c>
      <c r="Q8" s="206">
        <v>3.51</v>
      </c>
      <c r="R8" s="206">
        <v>6.8</v>
      </c>
      <c r="S8" s="206">
        <v>4.2699999999999996</v>
      </c>
      <c r="T8" s="206">
        <v>0.56000000000000005</v>
      </c>
      <c r="U8" s="206">
        <v>0.72</v>
      </c>
      <c r="V8" s="206">
        <v>1.66</v>
      </c>
      <c r="W8" s="206">
        <v>8.84</v>
      </c>
      <c r="X8" s="206">
        <v>35.68</v>
      </c>
      <c r="Y8" s="206">
        <v>0</v>
      </c>
      <c r="Z8" s="206">
        <v>45.32</v>
      </c>
      <c r="AA8" s="206">
        <v>0.77</v>
      </c>
      <c r="AB8" s="206">
        <v>0</v>
      </c>
      <c r="AC8" s="206">
        <v>0.46</v>
      </c>
      <c r="AD8" s="206">
        <v>8.9</v>
      </c>
      <c r="AE8" s="206">
        <v>0</v>
      </c>
      <c r="AF8" s="206">
        <v>0</v>
      </c>
      <c r="AG8" s="206">
        <v>30.85</v>
      </c>
      <c r="AH8" s="206">
        <v>0</v>
      </c>
      <c r="AI8" s="206">
        <v>35.67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4.6399999999999997</v>
      </c>
      <c r="L9" s="206">
        <v>89.29</v>
      </c>
      <c r="M9" s="206">
        <v>0</v>
      </c>
      <c r="N9" s="206">
        <v>1.49</v>
      </c>
      <c r="O9" s="206">
        <v>0</v>
      </c>
      <c r="P9" s="206">
        <v>1.58</v>
      </c>
      <c r="Q9" s="206">
        <v>3.51</v>
      </c>
      <c r="R9" s="206">
        <v>6.8</v>
      </c>
      <c r="S9" s="206">
        <v>4.2699999999999996</v>
      </c>
      <c r="T9" s="206">
        <v>0.56000000000000005</v>
      </c>
      <c r="U9" s="206">
        <v>0.72</v>
      </c>
      <c r="V9" s="206">
        <v>1.66</v>
      </c>
      <c r="W9" s="206">
        <v>8.84</v>
      </c>
      <c r="X9" s="206">
        <v>35.68</v>
      </c>
      <c r="Y9" s="206">
        <v>0</v>
      </c>
      <c r="Z9" s="206">
        <v>45.32</v>
      </c>
      <c r="AA9" s="206">
        <v>0.77</v>
      </c>
      <c r="AB9" s="206">
        <v>0</v>
      </c>
      <c r="AC9" s="206">
        <v>0.46</v>
      </c>
      <c r="AD9" s="206">
        <v>8.9</v>
      </c>
      <c r="AE9" s="206">
        <v>0</v>
      </c>
      <c r="AF9" s="206">
        <v>0</v>
      </c>
      <c r="AG9" s="206">
        <v>30.85</v>
      </c>
      <c r="AH9" s="206">
        <v>0</v>
      </c>
      <c r="AI9" s="206">
        <v>35.67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4.6399999999999997</v>
      </c>
      <c r="L10" s="206">
        <v>89.29</v>
      </c>
      <c r="M10" s="206">
        <v>0</v>
      </c>
      <c r="N10" s="206">
        <v>1.49</v>
      </c>
      <c r="O10" s="206">
        <v>0</v>
      </c>
      <c r="P10" s="206">
        <v>1.58</v>
      </c>
      <c r="Q10" s="206">
        <v>3.29</v>
      </c>
      <c r="R10" s="206">
        <v>6.8</v>
      </c>
      <c r="S10" s="206">
        <v>4.2699999999999996</v>
      </c>
      <c r="T10" s="206">
        <v>0.56000000000000005</v>
      </c>
      <c r="U10" s="206">
        <v>0.72</v>
      </c>
      <c r="V10" s="206">
        <v>1.66</v>
      </c>
      <c r="W10" s="206">
        <v>8.84</v>
      </c>
      <c r="X10" s="206">
        <v>35.68</v>
      </c>
      <c r="Y10" s="206">
        <v>0</v>
      </c>
      <c r="Z10" s="206">
        <v>45.32</v>
      </c>
      <c r="AA10" s="206">
        <v>0.77</v>
      </c>
      <c r="AB10" s="206">
        <v>0</v>
      </c>
      <c r="AC10" s="206">
        <v>0.46</v>
      </c>
      <c r="AD10" s="206">
        <v>8.9</v>
      </c>
      <c r="AE10" s="206">
        <v>0</v>
      </c>
      <c r="AF10" s="206">
        <v>0</v>
      </c>
      <c r="AG10" s="206">
        <v>30.85</v>
      </c>
      <c r="AH10" s="206">
        <v>0</v>
      </c>
      <c r="AI10" s="206">
        <v>35.67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4.6399999999999997</v>
      </c>
      <c r="L11" s="206">
        <v>89.29</v>
      </c>
      <c r="M11" s="206">
        <v>0</v>
      </c>
      <c r="N11" s="206">
        <v>1.49</v>
      </c>
      <c r="O11" s="206">
        <v>0</v>
      </c>
      <c r="P11" s="206">
        <v>1.58</v>
      </c>
      <c r="Q11" s="206">
        <v>3.25</v>
      </c>
      <c r="R11" s="206">
        <v>6.8</v>
      </c>
      <c r="S11" s="206">
        <v>4.2699999999999996</v>
      </c>
      <c r="T11" s="206">
        <v>0.56000000000000005</v>
      </c>
      <c r="U11" s="206">
        <v>0.72</v>
      </c>
      <c r="V11" s="206">
        <v>1.66</v>
      </c>
      <c r="W11" s="206">
        <v>8.84</v>
      </c>
      <c r="X11" s="206">
        <v>35.68</v>
      </c>
      <c r="Y11" s="206">
        <v>0</v>
      </c>
      <c r="Z11" s="206">
        <v>45.32</v>
      </c>
      <c r="AA11" s="206">
        <v>0.77</v>
      </c>
      <c r="AB11" s="206">
        <v>0</v>
      </c>
      <c r="AC11" s="206">
        <v>0.46</v>
      </c>
      <c r="AD11" s="206">
        <v>8.9</v>
      </c>
      <c r="AE11" s="206">
        <v>0</v>
      </c>
      <c r="AF11" s="206">
        <v>0</v>
      </c>
      <c r="AG11" s="206">
        <v>30.85</v>
      </c>
      <c r="AH11" s="206">
        <v>0</v>
      </c>
      <c r="AI11" s="206">
        <v>35.67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4.6399999999999997</v>
      </c>
      <c r="L12" s="206">
        <v>89.29</v>
      </c>
      <c r="M12" s="206">
        <v>0</v>
      </c>
      <c r="N12" s="206">
        <v>1.49</v>
      </c>
      <c r="O12" s="206">
        <v>0</v>
      </c>
      <c r="P12" s="206">
        <v>1.58</v>
      </c>
      <c r="Q12" s="206">
        <v>3.25</v>
      </c>
      <c r="R12" s="206">
        <v>6.8</v>
      </c>
      <c r="S12" s="206">
        <v>4.2699999999999996</v>
      </c>
      <c r="T12" s="206">
        <v>0.56000000000000005</v>
      </c>
      <c r="U12" s="206">
        <v>0.72</v>
      </c>
      <c r="V12" s="206">
        <v>1.66</v>
      </c>
      <c r="W12" s="206">
        <v>8.84</v>
      </c>
      <c r="X12" s="206">
        <v>35.68</v>
      </c>
      <c r="Y12" s="206">
        <v>0</v>
      </c>
      <c r="Z12" s="206">
        <v>45.32</v>
      </c>
      <c r="AA12" s="206">
        <v>0.77</v>
      </c>
      <c r="AB12" s="206">
        <v>0</v>
      </c>
      <c r="AC12" s="206">
        <v>0.46</v>
      </c>
      <c r="AD12" s="206">
        <v>8.9</v>
      </c>
      <c r="AE12" s="206">
        <v>0</v>
      </c>
      <c r="AF12" s="206">
        <v>0</v>
      </c>
      <c r="AG12" s="206">
        <v>30.85</v>
      </c>
      <c r="AH12" s="206">
        <v>0</v>
      </c>
      <c r="AI12" s="206">
        <v>35.67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4.6399999999999997</v>
      </c>
      <c r="L13" s="206">
        <v>101.71</v>
      </c>
      <c r="M13" s="206">
        <v>0</v>
      </c>
      <c r="N13" s="206">
        <v>1.5</v>
      </c>
      <c r="O13" s="206">
        <v>0</v>
      </c>
      <c r="P13" s="206">
        <v>1.58</v>
      </c>
      <c r="Q13" s="206">
        <v>3.25</v>
      </c>
      <c r="R13" s="206">
        <v>6.8</v>
      </c>
      <c r="S13" s="206">
        <v>4.2699999999999996</v>
      </c>
      <c r="T13" s="206">
        <v>0.56000000000000005</v>
      </c>
      <c r="U13" s="206">
        <v>0.72</v>
      </c>
      <c r="V13" s="206">
        <v>1.66</v>
      </c>
      <c r="W13" s="206">
        <v>8.84</v>
      </c>
      <c r="X13" s="206">
        <v>35.68</v>
      </c>
      <c r="Y13" s="206">
        <v>0</v>
      </c>
      <c r="Z13" s="206">
        <v>45.32</v>
      </c>
      <c r="AA13" s="206">
        <v>0.77</v>
      </c>
      <c r="AB13" s="206">
        <v>0</v>
      </c>
      <c r="AC13" s="206">
        <v>0.46</v>
      </c>
      <c r="AD13" s="206">
        <v>8.9</v>
      </c>
      <c r="AE13" s="206">
        <v>0</v>
      </c>
      <c r="AF13" s="206">
        <v>0</v>
      </c>
      <c r="AG13" s="206">
        <v>30.85</v>
      </c>
      <c r="AH13" s="206">
        <v>0</v>
      </c>
      <c r="AI13" s="206">
        <v>35.67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4.6399999999999997</v>
      </c>
      <c r="L14" s="206">
        <v>101.71</v>
      </c>
      <c r="M14" s="206">
        <v>0</v>
      </c>
      <c r="N14" s="206">
        <v>1.5</v>
      </c>
      <c r="O14" s="206">
        <v>0</v>
      </c>
      <c r="P14" s="206">
        <v>1.58</v>
      </c>
      <c r="Q14" s="206">
        <v>3.24</v>
      </c>
      <c r="R14" s="206">
        <v>6.8</v>
      </c>
      <c r="S14" s="206">
        <v>4.0599999999999996</v>
      </c>
      <c r="T14" s="206">
        <v>0.56000000000000005</v>
      </c>
      <c r="U14" s="206">
        <v>0.72</v>
      </c>
      <c r="V14" s="206">
        <v>1.66</v>
      </c>
      <c r="W14" s="206">
        <v>8.84</v>
      </c>
      <c r="X14" s="206">
        <v>35.68</v>
      </c>
      <c r="Y14" s="206">
        <v>0</v>
      </c>
      <c r="Z14" s="206">
        <v>45.32</v>
      </c>
      <c r="AA14" s="206">
        <v>0.77</v>
      </c>
      <c r="AB14" s="206">
        <v>0</v>
      </c>
      <c r="AC14" s="206">
        <v>0.46</v>
      </c>
      <c r="AD14" s="206">
        <v>8.9</v>
      </c>
      <c r="AE14" s="206">
        <v>0</v>
      </c>
      <c r="AF14" s="206">
        <v>0</v>
      </c>
      <c r="AG14" s="206">
        <v>30.85</v>
      </c>
      <c r="AH14" s="206">
        <v>0</v>
      </c>
      <c r="AI14" s="206">
        <v>35.67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4.6399999999999997</v>
      </c>
      <c r="L15" s="206">
        <v>159.83000000000001</v>
      </c>
      <c r="M15" s="206">
        <v>0</v>
      </c>
      <c r="N15" s="206">
        <v>1.5</v>
      </c>
      <c r="O15" s="206">
        <v>0</v>
      </c>
      <c r="P15" s="206">
        <v>1.58</v>
      </c>
      <c r="Q15" s="206">
        <v>3.37</v>
      </c>
      <c r="R15" s="206">
        <v>6.8</v>
      </c>
      <c r="S15" s="206">
        <v>4.2699999999999996</v>
      </c>
      <c r="T15" s="206">
        <v>0.56000000000000005</v>
      </c>
      <c r="U15" s="206">
        <v>0.72</v>
      </c>
      <c r="V15" s="206">
        <v>1.66</v>
      </c>
      <c r="W15" s="206">
        <v>8.84</v>
      </c>
      <c r="X15" s="206">
        <v>35.68</v>
      </c>
      <c r="Y15" s="206">
        <v>0</v>
      </c>
      <c r="Z15" s="206">
        <v>45.32</v>
      </c>
      <c r="AA15" s="206">
        <v>0.77</v>
      </c>
      <c r="AB15" s="206">
        <v>0</v>
      </c>
      <c r="AC15" s="206">
        <v>0.46</v>
      </c>
      <c r="AD15" s="206">
        <v>8.9</v>
      </c>
      <c r="AE15" s="206">
        <v>0</v>
      </c>
      <c r="AF15" s="206">
        <v>0</v>
      </c>
      <c r="AG15" s="206">
        <v>30.85</v>
      </c>
      <c r="AH15" s="206">
        <v>0</v>
      </c>
      <c r="AI15" s="206">
        <v>35.67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4.6399999999999997</v>
      </c>
      <c r="L16" s="206">
        <v>165.95</v>
      </c>
      <c r="M16" s="206">
        <v>0</v>
      </c>
      <c r="N16" s="206">
        <v>1.5</v>
      </c>
      <c r="O16" s="206">
        <v>0</v>
      </c>
      <c r="P16" s="206">
        <v>1.58</v>
      </c>
      <c r="Q16" s="206">
        <v>3.37</v>
      </c>
      <c r="R16" s="206">
        <v>6.8</v>
      </c>
      <c r="S16" s="206">
        <v>4.2699999999999996</v>
      </c>
      <c r="T16" s="206">
        <v>0.56000000000000005</v>
      </c>
      <c r="U16" s="206">
        <v>0.72</v>
      </c>
      <c r="V16" s="206">
        <v>1.66</v>
      </c>
      <c r="W16" s="206">
        <v>8.84</v>
      </c>
      <c r="X16" s="206">
        <v>35.68</v>
      </c>
      <c r="Y16" s="206">
        <v>0</v>
      </c>
      <c r="Z16" s="206">
        <v>45.32</v>
      </c>
      <c r="AA16" s="206">
        <v>0.77</v>
      </c>
      <c r="AB16" s="206">
        <v>0</v>
      </c>
      <c r="AC16" s="206">
        <v>0.46</v>
      </c>
      <c r="AD16" s="206">
        <v>8.9</v>
      </c>
      <c r="AE16" s="206">
        <v>0</v>
      </c>
      <c r="AF16" s="206">
        <v>0</v>
      </c>
      <c r="AG16" s="206">
        <v>30.85</v>
      </c>
      <c r="AH16" s="206">
        <v>0</v>
      </c>
      <c r="AI16" s="206">
        <v>35.67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4.6399999999999997</v>
      </c>
      <c r="L17" s="206">
        <v>165.95</v>
      </c>
      <c r="M17" s="206">
        <v>0</v>
      </c>
      <c r="N17" s="206">
        <v>1.5</v>
      </c>
      <c r="O17" s="206">
        <v>0</v>
      </c>
      <c r="P17" s="206">
        <v>1.58</v>
      </c>
      <c r="Q17" s="206">
        <v>3.37</v>
      </c>
      <c r="R17" s="206">
        <v>6.8</v>
      </c>
      <c r="S17" s="206">
        <v>4.2699999999999996</v>
      </c>
      <c r="T17" s="206">
        <v>0.56000000000000005</v>
      </c>
      <c r="U17" s="206">
        <v>0.72</v>
      </c>
      <c r="V17" s="206">
        <v>1.66</v>
      </c>
      <c r="W17" s="206">
        <v>8.84</v>
      </c>
      <c r="X17" s="206">
        <v>35.68</v>
      </c>
      <c r="Y17" s="206">
        <v>0</v>
      </c>
      <c r="Z17" s="206">
        <v>45.32</v>
      </c>
      <c r="AA17" s="206">
        <v>0.77</v>
      </c>
      <c r="AB17" s="206">
        <v>0</v>
      </c>
      <c r="AC17" s="206">
        <v>0.46</v>
      </c>
      <c r="AD17" s="206">
        <v>8.9</v>
      </c>
      <c r="AE17" s="206">
        <v>0</v>
      </c>
      <c r="AF17" s="206">
        <v>0</v>
      </c>
      <c r="AG17" s="206">
        <v>30.85</v>
      </c>
      <c r="AH17" s="206">
        <v>0</v>
      </c>
      <c r="AI17" s="206">
        <v>35.67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4.6399999999999997</v>
      </c>
      <c r="L18" s="206">
        <v>165.95</v>
      </c>
      <c r="M18" s="206">
        <v>0</v>
      </c>
      <c r="N18" s="206">
        <v>1.5</v>
      </c>
      <c r="O18" s="206">
        <v>0</v>
      </c>
      <c r="P18" s="206">
        <v>1.58</v>
      </c>
      <c r="Q18" s="206">
        <v>3.25</v>
      </c>
      <c r="R18" s="206">
        <v>6.8</v>
      </c>
      <c r="S18" s="206">
        <v>4.2699999999999996</v>
      </c>
      <c r="T18" s="206">
        <v>0.56000000000000005</v>
      </c>
      <c r="U18" s="206">
        <v>0.72</v>
      </c>
      <c r="V18" s="206">
        <v>1.66</v>
      </c>
      <c r="W18" s="206">
        <v>8.84</v>
      </c>
      <c r="X18" s="206">
        <v>35.68</v>
      </c>
      <c r="Y18" s="206">
        <v>0</v>
      </c>
      <c r="Z18" s="206">
        <v>45.32</v>
      </c>
      <c r="AA18" s="206">
        <v>0.77</v>
      </c>
      <c r="AB18" s="206">
        <v>0</v>
      </c>
      <c r="AC18" s="206">
        <v>0.46</v>
      </c>
      <c r="AD18" s="206">
        <v>8.9</v>
      </c>
      <c r="AE18" s="206">
        <v>0</v>
      </c>
      <c r="AF18" s="206">
        <v>0</v>
      </c>
      <c r="AG18" s="206">
        <v>30.85</v>
      </c>
      <c r="AH18" s="206">
        <v>0</v>
      </c>
      <c r="AI18" s="206">
        <v>35.67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4.6399999999999997</v>
      </c>
      <c r="L19" s="206">
        <v>165.95</v>
      </c>
      <c r="M19" s="206">
        <v>0</v>
      </c>
      <c r="N19" s="206">
        <v>1.5</v>
      </c>
      <c r="O19" s="206">
        <v>0</v>
      </c>
      <c r="P19" s="206">
        <v>1.58</v>
      </c>
      <c r="Q19" s="206">
        <v>3.51</v>
      </c>
      <c r="R19" s="206">
        <v>6.8</v>
      </c>
      <c r="S19" s="206">
        <v>4.2699999999999996</v>
      </c>
      <c r="T19" s="206">
        <v>0.56000000000000005</v>
      </c>
      <c r="U19" s="206">
        <v>0.72</v>
      </c>
      <c r="V19" s="206">
        <v>1.66</v>
      </c>
      <c r="W19" s="206">
        <v>8.84</v>
      </c>
      <c r="X19" s="206">
        <v>35.68</v>
      </c>
      <c r="Y19" s="206">
        <v>0</v>
      </c>
      <c r="Z19" s="206">
        <v>45.32</v>
      </c>
      <c r="AA19" s="206">
        <v>0.77</v>
      </c>
      <c r="AB19" s="206">
        <v>0</v>
      </c>
      <c r="AC19" s="206">
        <v>0.46</v>
      </c>
      <c r="AD19" s="206">
        <v>8.9</v>
      </c>
      <c r="AE19" s="206">
        <v>0</v>
      </c>
      <c r="AF19" s="206">
        <v>0</v>
      </c>
      <c r="AG19" s="206">
        <v>30.85</v>
      </c>
      <c r="AH19" s="206">
        <v>0</v>
      </c>
      <c r="AI19" s="206">
        <v>35.67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4.6399999999999997</v>
      </c>
      <c r="L20" s="206">
        <v>165.95</v>
      </c>
      <c r="M20" s="206">
        <v>0</v>
      </c>
      <c r="N20" s="206">
        <v>1.5</v>
      </c>
      <c r="O20" s="206">
        <v>0</v>
      </c>
      <c r="P20" s="206">
        <v>1.58</v>
      </c>
      <c r="Q20" s="206">
        <v>3.24</v>
      </c>
      <c r="R20" s="206">
        <v>6.8</v>
      </c>
      <c r="S20" s="206">
        <v>4.0599999999999996</v>
      </c>
      <c r="T20" s="206">
        <v>0.56000000000000005</v>
      </c>
      <c r="U20" s="206">
        <v>0.72</v>
      </c>
      <c r="V20" s="206">
        <v>1.66</v>
      </c>
      <c r="W20" s="206">
        <v>8.84</v>
      </c>
      <c r="X20" s="206">
        <v>35.68</v>
      </c>
      <c r="Y20" s="206">
        <v>0</v>
      </c>
      <c r="Z20" s="206">
        <v>45.32</v>
      </c>
      <c r="AA20" s="206">
        <v>0.77</v>
      </c>
      <c r="AB20" s="206">
        <v>0</v>
      </c>
      <c r="AC20" s="206">
        <v>0.46</v>
      </c>
      <c r="AD20" s="206">
        <v>8.9</v>
      </c>
      <c r="AE20" s="206">
        <v>0</v>
      </c>
      <c r="AF20" s="206">
        <v>0</v>
      </c>
      <c r="AG20" s="206">
        <v>30.85</v>
      </c>
      <c r="AH20" s="206">
        <v>0</v>
      </c>
      <c r="AI20" s="206">
        <v>35.67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4.6399999999999997</v>
      </c>
      <c r="L21" s="206">
        <v>175.53</v>
      </c>
      <c r="M21" s="206">
        <v>0</v>
      </c>
      <c r="N21" s="206">
        <v>1.5</v>
      </c>
      <c r="O21" s="206">
        <v>0</v>
      </c>
      <c r="P21" s="206">
        <v>1.58</v>
      </c>
      <c r="Q21" s="206">
        <v>3.24</v>
      </c>
      <c r="R21" s="206">
        <v>6.58</v>
      </c>
      <c r="S21" s="206">
        <v>4.0599999999999996</v>
      </c>
      <c r="T21" s="206">
        <v>0.56000000000000005</v>
      </c>
      <c r="U21" s="206">
        <v>0.72</v>
      </c>
      <c r="V21" s="206">
        <v>1.66</v>
      </c>
      <c r="W21" s="206">
        <v>8.84</v>
      </c>
      <c r="X21" s="206">
        <v>35.68</v>
      </c>
      <c r="Y21" s="206">
        <v>0</v>
      </c>
      <c r="Z21" s="206">
        <v>45.32</v>
      </c>
      <c r="AA21" s="206">
        <v>0.77</v>
      </c>
      <c r="AB21" s="206">
        <v>0</v>
      </c>
      <c r="AC21" s="206">
        <v>0.46</v>
      </c>
      <c r="AD21" s="206">
        <v>8.9</v>
      </c>
      <c r="AE21" s="206">
        <v>0</v>
      </c>
      <c r="AF21" s="206">
        <v>0</v>
      </c>
      <c r="AG21" s="206">
        <v>30.85</v>
      </c>
      <c r="AH21" s="206">
        <v>0</v>
      </c>
      <c r="AI21" s="206">
        <v>35.67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4.6399999999999997</v>
      </c>
      <c r="L22" s="206">
        <v>175.53</v>
      </c>
      <c r="M22" s="206">
        <v>0</v>
      </c>
      <c r="N22" s="206">
        <v>1.5</v>
      </c>
      <c r="O22" s="206">
        <v>0</v>
      </c>
      <c r="P22" s="206">
        <v>1.58</v>
      </c>
      <c r="Q22" s="206">
        <v>3.24</v>
      </c>
      <c r="R22" s="206">
        <v>6.58</v>
      </c>
      <c r="S22" s="206">
        <v>4.0599999999999996</v>
      </c>
      <c r="T22" s="206">
        <v>0.56000000000000005</v>
      </c>
      <c r="U22" s="206">
        <v>0.72</v>
      </c>
      <c r="V22" s="206">
        <v>1.66</v>
      </c>
      <c r="W22" s="206">
        <v>8.84</v>
      </c>
      <c r="X22" s="206">
        <v>35.68</v>
      </c>
      <c r="Y22" s="206">
        <v>0</v>
      </c>
      <c r="Z22" s="206">
        <v>45.32</v>
      </c>
      <c r="AA22" s="206">
        <v>0.77</v>
      </c>
      <c r="AB22" s="206">
        <v>0</v>
      </c>
      <c r="AC22" s="206">
        <v>0.46</v>
      </c>
      <c r="AD22" s="206">
        <v>8.9</v>
      </c>
      <c r="AE22" s="206">
        <v>0</v>
      </c>
      <c r="AF22" s="206">
        <v>0</v>
      </c>
      <c r="AG22" s="206">
        <v>30.85</v>
      </c>
      <c r="AH22" s="206">
        <v>0</v>
      </c>
      <c r="AI22" s="206">
        <v>35.67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4.78</v>
      </c>
      <c r="L23" s="206">
        <v>175.53</v>
      </c>
      <c r="M23" s="206">
        <v>1.1599999999999999</v>
      </c>
      <c r="N23" s="206">
        <v>1.49</v>
      </c>
      <c r="O23" s="206">
        <v>0</v>
      </c>
      <c r="P23" s="206">
        <v>1.58</v>
      </c>
      <c r="Q23" s="206">
        <v>3.25</v>
      </c>
      <c r="R23" s="206">
        <v>7.58</v>
      </c>
      <c r="S23" s="206">
        <v>4.3600000000000003</v>
      </c>
      <c r="T23" s="206">
        <v>0.56000000000000005</v>
      </c>
      <c r="U23" s="206">
        <v>0.72</v>
      </c>
      <c r="V23" s="206">
        <v>1.66</v>
      </c>
      <c r="W23" s="206">
        <v>8.84</v>
      </c>
      <c r="X23" s="206">
        <v>35.68</v>
      </c>
      <c r="Y23" s="206">
        <v>0</v>
      </c>
      <c r="Z23" s="206">
        <v>45.32</v>
      </c>
      <c r="AA23" s="206">
        <v>0.77</v>
      </c>
      <c r="AB23" s="206">
        <v>0</v>
      </c>
      <c r="AC23" s="206">
        <v>0.46</v>
      </c>
      <c r="AD23" s="206">
        <v>8.9</v>
      </c>
      <c r="AE23" s="206">
        <v>0</v>
      </c>
      <c r="AF23" s="206">
        <v>0</v>
      </c>
      <c r="AG23" s="206">
        <v>30.85</v>
      </c>
      <c r="AH23" s="206">
        <v>0</v>
      </c>
      <c r="AI23" s="206">
        <v>35.67</v>
      </c>
      <c r="AJ23" s="206">
        <v>0</v>
      </c>
      <c r="AK23" s="206">
        <v>12.33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4.78</v>
      </c>
      <c r="L24" s="206">
        <v>175.53</v>
      </c>
      <c r="M24" s="206">
        <v>1.1599999999999999</v>
      </c>
      <c r="N24" s="206">
        <v>1.49</v>
      </c>
      <c r="O24" s="206">
        <v>0</v>
      </c>
      <c r="P24" s="206">
        <v>1.58</v>
      </c>
      <c r="Q24" s="206">
        <v>3.32</v>
      </c>
      <c r="R24" s="206">
        <v>8.44</v>
      </c>
      <c r="S24" s="206">
        <v>4.6100000000000003</v>
      </c>
      <c r="T24" s="206">
        <v>0.56000000000000005</v>
      </c>
      <c r="U24" s="206">
        <v>0.72</v>
      </c>
      <c r="V24" s="206">
        <v>1.66</v>
      </c>
      <c r="W24" s="206">
        <v>8.84</v>
      </c>
      <c r="X24" s="206">
        <v>35.68</v>
      </c>
      <c r="Y24" s="206">
        <v>0</v>
      </c>
      <c r="Z24" s="206">
        <v>45.32</v>
      </c>
      <c r="AA24" s="206">
        <v>0.77</v>
      </c>
      <c r="AB24" s="206">
        <v>0</v>
      </c>
      <c r="AC24" s="206">
        <v>0.46</v>
      </c>
      <c r="AD24" s="206">
        <v>8.9</v>
      </c>
      <c r="AE24" s="206">
        <v>0</v>
      </c>
      <c r="AF24" s="206">
        <v>0</v>
      </c>
      <c r="AG24" s="206">
        <v>30.85</v>
      </c>
      <c r="AH24" s="206">
        <v>0</v>
      </c>
      <c r="AI24" s="206">
        <v>35.67</v>
      </c>
      <c r="AJ24" s="206">
        <v>0</v>
      </c>
      <c r="AK24" s="206">
        <v>12.33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4.78</v>
      </c>
      <c r="L25" s="206">
        <v>175.53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3.32</v>
      </c>
      <c r="R25" s="206">
        <v>8.44</v>
      </c>
      <c r="S25" s="206">
        <v>4.6100000000000003</v>
      </c>
      <c r="T25" s="206">
        <v>0.56000000000000005</v>
      </c>
      <c r="U25" s="206">
        <v>0.72</v>
      </c>
      <c r="V25" s="206">
        <v>1.66</v>
      </c>
      <c r="W25" s="206">
        <v>8.84</v>
      </c>
      <c r="X25" s="206">
        <v>35.68</v>
      </c>
      <c r="Y25" s="206">
        <v>0</v>
      </c>
      <c r="Z25" s="206">
        <v>45.32</v>
      </c>
      <c r="AA25" s="206">
        <v>0.77</v>
      </c>
      <c r="AB25" s="206">
        <v>0</v>
      </c>
      <c r="AC25" s="206">
        <v>0.46</v>
      </c>
      <c r="AD25" s="206">
        <v>8.9</v>
      </c>
      <c r="AE25" s="206">
        <v>0</v>
      </c>
      <c r="AF25" s="206">
        <v>0</v>
      </c>
      <c r="AG25" s="206">
        <v>30.85</v>
      </c>
      <c r="AH25" s="206">
        <v>0</v>
      </c>
      <c r="AI25" s="206">
        <v>35.67</v>
      </c>
      <c r="AJ25" s="206">
        <v>0</v>
      </c>
      <c r="AK25" s="206">
        <v>12.33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4.78</v>
      </c>
      <c r="L26" s="206">
        <v>175.53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4.6900000000000004</v>
      </c>
      <c r="R26" s="206">
        <v>10.87</v>
      </c>
      <c r="S26" s="206">
        <v>6.07</v>
      </c>
      <c r="T26" s="206">
        <v>0.56000000000000005</v>
      </c>
      <c r="U26" s="206">
        <v>0.72</v>
      </c>
      <c r="V26" s="206">
        <v>1.1599999999999999</v>
      </c>
      <c r="W26" s="206">
        <v>9.02</v>
      </c>
      <c r="X26" s="206">
        <v>35.68</v>
      </c>
      <c r="Y26" s="206">
        <v>0</v>
      </c>
      <c r="Z26" s="206">
        <v>45.32</v>
      </c>
      <c r="AA26" s="206">
        <v>1.38</v>
      </c>
      <c r="AB26" s="206">
        <v>0</v>
      </c>
      <c r="AC26" s="206">
        <v>0.46</v>
      </c>
      <c r="AD26" s="206">
        <v>8.9</v>
      </c>
      <c r="AE26" s="206">
        <v>0</v>
      </c>
      <c r="AF26" s="206">
        <v>0</v>
      </c>
      <c r="AG26" s="206">
        <v>30.85</v>
      </c>
      <c r="AH26" s="206">
        <v>0</v>
      </c>
      <c r="AI26" s="206">
        <v>35.67</v>
      </c>
      <c r="AJ26" s="206">
        <v>0</v>
      </c>
      <c r="AK26" s="206">
        <v>12.33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9.35</v>
      </c>
      <c r="L27" s="206">
        <v>146.78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4.6900000000000004</v>
      </c>
      <c r="R27" s="206">
        <v>10.88</v>
      </c>
      <c r="S27" s="206">
        <v>6.07</v>
      </c>
      <c r="T27" s="206">
        <v>0.56000000000000005</v>
      </c>
      <c r="U27" s="206">
        <v>0.72</v>
      </c>
      <c r="V27" s="206">
        <v>1.66</v>
      </c>
      <c r="W27" s="206">
        <v>8.84</v>
      </c>
      <c r="X27" s="206">
        <v>35.68</v>
      </c>
      <c r="Y27" s="206">
        <v>0</v>
      </c>
      <c r="Z27" s="206">
        <v>12.1</v>
      </c>
      <c r="AA27" s="206">
        <v>1.38</v>
      </c>
      <c r="AB27" s="206">
        <v>0</v>
      </c>
      <c r="AC27" s="206">
        <v>0.46</v>
      </c>
      <c r="AD27" s="206">
        <v>8.9</v>
      </c>
      <c r="AE27" s="206">
        <v>0</v>
      </c>
      <c r="AF27" s="206">
        <v>0</v>
      </c>
      <c r="AG27" s="206">
        <v>30.85</v>
      </c>
      <c r="AH27" s="206">
        <v>0</v>
      </c>
      <c r="AI27" s="206">
        <v>35.67</v>
      </c>
      <c r="AJ27" s="206">
        <v>0</v>
      </c>
      <c r="AK27" s="206">
        <v>12.33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1.77</v>
      </c>
      <c r="L28" s="206">
        <v>79.709999999999994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1.61</v>
      </c>
      <c r="R28" s="206">
        <v>3.31</v>
      </c>
      <c r="S28" s="206">
        <v>1.92</v>
      </c>
      <c r="T28" s="206">
        <v>0.56000000000000005</v>
      </c>
      <c r="U28" s="206">
        <v>0.72</v>
      </c>
      <c r="V28" s="206">
        <v>0.15</v>
      </c>
      <c r="W28" s="206">
        <v>0.56999999999999995</v>
      </c>
      <c r="X28" s="206">
        <v>9.61</v>
      </c>
      <c r="Y28" s="206">
        <v>0</v>
      </c>
      <c r="Z28" s="206">
        <v>3.09</v>
      </c>
      <c r="AA28" s="206">
        <v>0.77</v>
      </c>
      <c r="AB28" s="206">
        <v>0</v>
      </c>
      <c r="AC28" s="206">
        <v>0.46</v>
      </c>
      <c r="AD28" s="206">
        <v>8.9</v>
      </c>
      <c r="AE28" s="206">
        <v>0</v>
      </c>
      <c r="AF28" s="206">
        <v>0</v>
      </c>
      <c r="AG28" s="206">
        <v>30.85</v>
      </c>
      <c r="AH28" s="206">
        <v>0</v>
      </c>
      <c r="AI28" s="206">
        <v>35.67</v>
      </c>
      <c r="AJ28" s="206">
        <v>0</v>
      </c>
      <c r="AK28" s="206">
        <v>12.33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29.65</v>
      </c>
      <c r="J29" s="206">
        <v>0.34</v>
      </c>
      <c r="K29" s="206">
        <v>0.6</v>
      </c>
      <c r="L29" s="206">
        <v>21.3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0.28000000000000003</v>
      </c>
      <c r="R29" s="206">
        <v>0.94</v>
      </c>
      <c r="S29" s="206">
        <v>0.54</v>
      </c>
      <c r="T29" s="206">
        <v>0.56000000000000005</v>
      </c>
      <c r="U29" s="206">
        <v>0.72</v>
      </c>
      <c r="V29" s="206">
        <v>0.15</v>
      </c>
      <c r="W29" s="206">
        <v>7.39</v>
      </c>
      <c r="X29" s="206">
        <v>16.46</v>
      </c>
      <c r="Y29" s="206">
        <v>0</v>
      </c>
      <c r="Z29" s="206">
        <v>3.09</v>
      </c>
      <c r="AA29" s="206">
        <v>0.77</v>
      </c>
      <c r="AB29" s="206">
        <v>0</v>
      </c>
      <c r="AC29" s="206">
        <v>0.46</v>
      </c>
      <c r="AD29" s="206">
        <v>8.9</v>
      </c>
      <c r="AE29" s="206">
        <v>0</v>
      </c>
      <c r="AF29" s="206">
        <v>0</v>
      </c>
      <c r="AG29" s="206">
        <v>30.85</v>
      </c>
      <c r="AH29" s="206">
        <v>0</v>
      </c>
      <c r="AI29" s="206">
        <v>35.67</v>
      </c>
      <c r="AJ29" s="206">
        <v>0</v>
      </c>
      <c r="AK29" s="206">
        <v>12.33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29.65</v>
      </c>
      <c r="J30" s="206">
        <v>0.34</v>
      </c>
      <c r="K30" s="206">
        <v>0.39</v>
      </c>
      <c r="L30" s="206">
        <v>16.149999999999999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0.28000000000000003</v>
      </c>
      <c r="R30" s="206">
        <v>0.53</v>
      </c>
      <c r="S30" s="206">
        <v>0.33</v>
      </c>
      <c r="T30" s="206">
        <v>0.56000000000000005</v>
      </c>
      <c r="U30" s="206">
        <v>0.72</v>
      </c>
      <c r="V30" s="206">
        <v>0.15</v>
      </c>
      <c r="W30" s="206">
        <v>7.39</v>
      </c>
      <c r="X30" s="206">
        <v>16.46</v>
      </c>
      <c r="Y30" s="206">
        <v>0</v>
      </c>
      <c r="Z30" s="206">
        <v>3.09</v>
      </c>
      <c r="AA30" s="206">
        <v>0.77</v>
      </c>
      <c r="AB30" s="206">
        <v>0</v>
      </c>
      <c r="AC30" s="206">
        <v>0.46</v>
      </c>
      <c r="AD30" s="206">
        <v>8.9</v>
      </c>
      <c r="AE30" s="206">
        <v>0</v>
      </c>
      <c r="AF30" s="206">
        <v>0</v>
      </c>
      <c r="AG30" s="206">
        <v>30.85</v>
      </c>
      <c r="AH30" s="206">
        <v>0</v>
      </c>
      <c r="AI30" s="206">
        <v>35.67</v>
      </c>
      <c r="AJ30" s="206">
        <v>0</v>
      </c>
      <c r="AK30" s="206">
        <v>12.33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29.65</v>
      </c>
      <c r="J31" s="206">
        <v>0.34</v>
      </c>
      <c r="K31" s="206">
        <v>0.39</v>
      </c>
      <c r="L31" s="206">
        <v>16.149999999999999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0.28000000000000003</v>
      </c>
      <c r="R31" s="206">
        <v>0.53</v>
      </c>
      <c r="S31" s="206">
        <v>0.33</v>
      </c>
      <c r="T31" s="206">
        <v>0.56000000000000005</v>
      </c>
      <c r="U31" s="206">
        <v>0.72</v>
      </c>
      <c r="V31" s="206">
        <v>0.15</v>
      </c>
      <c r="W31" s="206">
        <v>7.39</v>
      </c>
      <c r="X31" s="206">
        <v>16.46</v>
      </c>
      <c r="Y31" s="206">
        <v>0</v>
      </c>
      <c r="Z31" s="206">
        <v>3.09</v>
      </c>
      <c r="AA31" s="206">
        <v>0.77</v>
      </c>
      <c r="AB31" s="206">
        <v>0</v>
      </c>
      <c r="AC31" s="206">
        <v>0.46</v>
      </c>
      <c r="AD31" s="206">
        <v>8.9</v>
      </c>
      <c r="AE31" s="206">
        <v>0</v>
      </c>
      <c r="AF31" s="206">
        <v>0</v>
      </c>
      <c r="AG31" s="206">
        <v>26.99</v>
      </c>
      <c r="AH31" s="206">
        <v>0</v>
      </c>
      <c r="AI31" s="206">
        <v>35.67</v>
      </c>
      <c r="AJ31" s="206">
        <v>0</v>
      </c>
      <c r="AK31" s="206">
        <v>12.33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29.65</v>
      </c>
      <c r="J32" s="206">
        <v>0.34</v>
      </c>
      <c r="K32" s="206">
        <v>0.39</v>
      </c>
      <c r="L32" s="206">
        <v>16.149999999999999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0.28000000000000003</v>
      </c>
      <c r="R32" s="206">
        <v>0.53</v>
      </c>
      <c r="S32" s="206">
        <v>0.33</v>
      </c>
      <c r="T32" s="206">
        <v>0.56000000000000005</v>
      </c>
      <c r="U32" s="206">
        <v>0.72</v>
      </c>
      <c r="V32" s="206">
        <v>0.15</v>
      </c>
      <c r="W32" s="206">
        <v>7.39</v>
      </c>
      <c r="X32" s="206">
        <v>16.46</v>
      </c>
      <c r="Y32" s="206">
        <v>0</v>
      </c>
      <c r="Z32" s="206">
        <v>3.09</v>
      </c>
      <c r="AA32" s="206">
        <v>0.77</v>
      </c>
      <c r="AB32" s="206">
        <v>0</v>
      </c>
      <c r="AC32" s="206">
        <v>0.46</v>
      </c>
      <c r="AD32" s="206">
        <v>8.9</v>
      </c>
      <c r="AE32" s="206">
        <v>0</v>
      </c>
      <c r="AF32" s="206">
        <v>0</v>
      </c>
      <c r="AG32" s="206">
        <v>26.99</v>
      </c>
      <c r="AH32" s="206">
        <v>0</v>
      </c>
      <c r="AI32" s="206">
        <v>35.67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29.65</v>
      </c>
      <c r="J33" s="206">
        <v>0.34</v>
      </c>
      <c r="K33" s="206">
        <v>0.39</v>
      </c>
      <c r="L33" s="206">
        <v>16.149999999999999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0.28000000000000003</v>
      </c>
      <c r="R33" s="206">
        <v>0.53</v>
      </c>
      <c r="S33" s="206">
        <v>0.33</v>
      </c>
      <c r="T33" s="206">
        <v>0.56000000000000005</v>
      </c>
      <c r="U33" s="206">
        <v>0.72</v>
      </c>
      <c r="V33" s="206">
        <v>0.15</v>
      </c>
      <c r="W33" s="206">
        <v>6.25</v>
      </c>
      <c r="X33" s="206">
        <v>7.01</v>
      </c>
      <c r="Y33" s="206">
        <v>0</v>
      </c>
      <c r="Z33" s="206">
        <v>3.09</v>
      </c>
      <c r="AA33" s="206">
        <v>0.77</v>
      </c>
      <c r="AB33" s="206">
        <v>0</v>
      </c>
      <c r="AC33" s="206">
        <v>0.46</v>
      </c>
      <c r="AD33" s="206">
        <v>8.9</v>
      </c>
      <c r="AE33" s="206">
        <v>0</v>
      </c>
      <c r="AF33" s="206">
        <v>0</v>
      </c>
      <c r="AG33" s="206">
        <v>26.99</v>
      </c>
      <c r="AH33" s="206">
        <v>0</v>
      </c>
      <c r="AI33" s="206">
        <v>35.67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29.65</v>
      </c>
      <c r="J34" s="206">
        <v>0.34</v>
      </c>
      <c r="K34" s="206">
        <v>0.39</v>
      </c>
      <c r="L34" s="206">
        <v>16.149999999999999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0.28000000000000003</v>
      </c>
      <c r="R34" s="206">
        <v>0.53</v>
      </c>
      <c r="S34" s="206">
        <v>0.33</v>
      </c>
      <c r="T34" s="206">
        <v>0.56000000000000005</v>
      </c>
      <c r="U34" s="206">
        <v>0.72</v>
      </c>
      <c r="V34" s="206">
        <v>0.15</v>
      </c>
      <c r="W34" s="206">
        <v>5.18</v>
      </c>
      <c r="X34" s="206">
        <v>7.01</v>
      </c>
      <c r="Y34" s="206">
        <v>0</v>
      </c>
      <c r="Z34" s="206">
        <v>3.09</v>
      </c>
      <c r="AA34" s="206">
        <v>0.77</v>
      </c>
      <c r="AB34" s="206">
        <v>0</v>
      </c>
      <c r="AC34" s="206">
        <v>0.46</v>
      </c>
      <c r="AD34" s="206">
        <v>8.9</v>
      </c>
      <c r="AE34" s="206">
        <v>0</v>
      </c>
      <c r="AF34" s="206">
        <v>0</v>
      </c>
      <c r="AG34" s="206">
        <v>26.99</v>
      </c>
      <c r="AH34" s="206">
        <v>0</v>
      </c>
      <c r="AI34" s="206">
        <v>35.67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29.31</v>
      </c>
      <c r="J35" s="206">
        <v>0.34</v>
      </c>
      <c r="K35" s="206">
        <v>0.39</v>
      </c>
      <c r="L35" s="206">
        <v>16.149999999999999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0.28000000000000003</v>
      </c>
      <c r="R35" s="206">
        <v>0.53</v>
      </c>
      <c r="S35" s="206">
        <v>0.33</v>
      </c>
      <c r="T35" s="206">
        <v>0.56000000000000005</v>
      </c>
      <c r="U35" s="206">
        <v>0.77</v>
      </c>
      <c r="V35" s="206">
        <v>0.15</v>
      </c>
      <c r="W35" s="206">
        <v>5.18</v>
      </c>
      <c r="X35" s="206">
        <v>16.46</v>
      </c>
      <c r="Y35" s="206">
        <v>0</v>
      </c>
      <c r="Z35" s="206">
        <v>3.09</v>
      </c>
      <c r="AA35" s="206">
        <v>0.77</v>
      </c>
      <c r="AB35" s="206">
        <v>0</v>
      </c>
      <c r="AC35" s="206">
        <v>0.46</v>
      </c>
      <c r="AD35" s="206">
        <v>8.9</v>
      </c>
      <c r="AE35" s="206">
        <v>0</v>
      </c>
      <c r="AF35" s="206">
        <v>0</v>
      </c>
      <c r="AG35" s="206">
        <v>26.99</v>
      </c>
      <c r="AH35" s="206">
        <v>0</v>
      </c>
      <c r="AI35" s="206">
        <v>35.67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29.31</v>
      </c>
      <c r="J36" s="206">
        <v>0.34</v>
      </c>
      <c r="K36" s="206">
        <v>0.39</v>
      </c>
      <c r="L36" s="206">
        <v>16.149999999999999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0.28000000000000003</v>
      </c>
      <c r="R36" s="206">
        <v>0.53</v>
      </c>
      <c r="S36" s="206">
        <v>0.33</v>
      </c>
      <c r="T36" s="206">
        <v>0.56000000000000005</v>
      </c>
      <c r="U36" s="206">
        <v>0.73</v>
      </c>
      <c r="V36" s="206">
        <v>0.15</v>
      </c>
      <c r="W36" s="206">
        <v>7.42</v>
      </c>
      <c r="X36" s="206">
        <v>16.46</v>
      </c>
      <c r="Y36" s="206">
        <v>0</v>
      </c>
      <c r="Z36" s="206">
        <v>3.09</v>
      </c>
      <c r="AA36" s="206">
        <v>0.77</v>
      </c>
      <c r="AB36" s="206">
        <v>0</v>
      </c>
      <c r="AC36" s="206">
        <v>0.46</v>
      </c>
      <c r="AD36" s="206">
        <v>8.9</v>
      </c>
      <c r="AE36" s="206">
        <v>0</v>
      </c>
      <c r="AF36" s="206">
        <v>0</v>
      </c>
      <c r="AG36" s="206">
        <v>26.99</v>
      </c>
      <c r="AH36" s="206">
        <v>0</v>
      </c>
      <c r="AI36" s="206">
        <v>35.67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29.31</v>
      </c>
      <c r="J37" s="206">
        <v>0.34</v>
      </c>
      <c r="K37" s="206">
        <v>0.39</v>
      </c>
      <c r="L37" s="206">
        <v>16.149999999999999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0.28000000000000003</v>
      </c>
      <c r="R37" s="206">
        <v>0.53</v>
      </c>
      <c r="S37" s="206">
        <v>0.33</v>
      </c>
      <c r="T37" s="206">
        <v>0.56000000000000005</v>
      </c>
      <c r="U37" s="206">
        <v>0.73</v>
      </c>
      <c r="V37" s="206">
        <v>0.15</v>
      </c>
      <c r="W37" s="206">
        <v>7.42</v>
      </c>
      <c r="X37" s="206">
        <v>16.46</v>
      </c>
      <c r="Y37" s="206">
        <v>0</v>
      </c>
      <c r="Z37" s="206">
        <v>3.09</v>
      </c>
      <c r="AA37" s="206">
        <v>0.77</v>
      </c>
      <c r="AB37" s="206">
        <v>0</v>
      </c>
      <c r="AC37" s="206">
        <v>0.46</v>
      </c>
      <c r="AD37" s="206">
        <v>8.9</v>
      </c>
      <c r="AE37" s="206">
        <v>0</v>
      </c>
      <c r="AF37" s="206">
        <v>0</v>
      </c>
      <c r="AG37" s="206">
        <v>26.99</v>
      </c>
      <c r="AH37" s="206">
        <v>0</v>
      </c>
      <c r="AI37" s="206">
        <v>35.67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29.31</v>
      </c>
      <c r="J38" s="206">
        <v>0.34</v>
      </c>
      <c r="K38" s="206">
        <v>0.39</v>
      </c>
      <c r="L38" s="206">
        <v>16.149999999999999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0.28000000000000003</v>
      </c>
      <c r="R38" s="206">
        <v>0.53</v>
      </c>
      <c r="S38" s="206">
        <v>0.33</v>
      </c>
      <c r="T38" s="206">
        <v>0.56000000000000005</v>
      </c>
      <c r="U38" s="206">
        <v>0.73</v>
      </c>
      <c r="V38" s="206">
        <v>0.15</v>
      </c>
      <c r="W38" s="206">
        <v>7.42</v>
      </c>
      <c r="X38" s="206">
        <v>16.46</v>
      </c>
      <c r="Y38" s="206">
        <v>0</v>
      </c>
      <c r="Z38" s="206">
        <v>3.09</v>
      </c>
      <c r="AA38" s="206">
        <v>0.77</v>
      </c>
      <c r="AB38" s="206">
        <v>0</v>
      </c>
      <c r="AC38" s="206">
        <v>0.57999999999999996</v>
      </c>
      <c r="AD38" s="206">
        <v>8.9</v>
      </c>
      <c r="AE38" s="206">
        <v>0</v>
      </c>
      <c r="AF38" s="206">
        <v>0</v>
      </c>
      <c r="AG38" s="206">
        <v>26.99</v>
      </c>
      <c r="AH38" s="206">
        <v>0</v>
      </c>
      <c r="AI38" s="206">
        <v>35.67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2.61</v>
      </c>
      <c r="E39" s="206">
        <v>0</v>
      </c>
      <c r="F39" s="206">
        <v>0</v>
      </c>
      <c r="G39" s="206">
        <v>6.75</v>
      </c>
      <c r="H39" s="206">
        <v>0</v>
      </c>
      <c r="I39" s="206">
        <v>29.31</v>
      </c>
      <c r="J39" s="206">
        <v>0.34</v>
      </c>
      <c r="K39" s="206">
        <v>0.39</v>
      </c>
      <c r="L39" s="206">
        <v>16.149999999999999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0.28000000000000003</v>
      </c>
      <c r="R39" s="206">
        <v>0.53</v>
      </c>
      <c r="S39" s="206">
        <v>0.33</v>
      </c>
      <c r="T39" s="206">
        <v>0.56000000000000005</v>
      </c>
      <c r="U39" s="206">
        <v>0.73</v>
      </c>
      <c r="V39" s="206">
        <v>0.15</v>
      </c>
      <c r="W39" s="206">
        <v>7.42</v>
      </c>
      <c r="X39" s="206">
        <v>16.46</v>
      </c>
      <c r="Y39" s="206">
        <v>0</v>
      </c>
      <c r="Z39" s="206">
        <v>3.09</v>
      </c>
      <c r="AA39" s="206">
        <v>0.77</v>
      </c>
      <c r="AB39" s="206">
        <v>0</v>
      </c>
      <c r="AC39" s="206">
        <v>0.57999999999999996</v>
      </c>
      <c r="AD39" s="206">
        <v>8.9</v>
      </c>
      <c r="AE39" s="206">
        <v>0</v>
      </c>
      <c r="AF39" s="206">
        <v>0</v>
      </c>
      <c r="AG39" s="206">
        <v>23.14</v>
      </c>
      <c r="AH39" s="206">
        <v>0</v>
      </c>
      <c r="AI39" s="206">
        <v>35.67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2.61</v>
      </c>
      <c r="E40" s="206">
        <v>0</v>
      </c>
      <c r="F40" s="206">
        <v>0</v>
      </c>
      <c r="G40" s="206">
        <v>6.75</v>
      </c>
      <c r="H40" s="206">
        <v>0</v>
      </c>
      <c r="I40" s="206">
        <v>29.31</v>
      </c>
      <c r="J40" s="206">
        <v>0.34</v>
      </c>
      <c r="K40" s="206">
        <v>0.39</v>
      </c>
      <c r="L40" s="206">
        <v>16.149999999999999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0.28000000000000003</v>
      </c>
      <c r="R40" s="206">
        <v>0.53</v>
      </c>
      <c r="S40" s="206">
        <v>0.33</v>
      </c>
      <c r="T40" s="206">
        <v>0.56000000000000005</v>
      </c>
      <c r="U40" s="206">
        <v>0.73</v>
      </c>
      <c r="V40" s="206">
        <v>0.15</v>
      </c>
      <c r="W40" s="206">
        <v>7.42</v>
      </c>
      <c r="X40" s="206">
        <v>16.46</v>
      </c>
      <c r="Y40" s="206">
        <v>0</v>
      </c>
      <c r="Z40" s="206">
        <v>3.09</v>
      </c>
      <c r="AA40" s="206">
        <v>0.77</v>
      </c>
      <c r="AB40" s="206">
        <v>0</v>
      </c>
      <c r="AC40" s="206">
        <v>0.57999999999999996</v>
      </c>
      <c r="AD40" s="206">
        <v>8.9</v>
      </c>
      <c r="AE40" s="206">
        <v>0</v>
      </c>
      <c r="AF40" s="206">
        <v>0</v>
      </c>
      <c r="AG40" s="206">
        <v>23.14</v>
      </c>
      <c r="AH40" s="206">
        <v>0</v>
      </c>
      <c r="AI40" s="206">
        <v>35.67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2.61</v>
      </c>
      <c r="E41" s="206">
        <v>0</v>
      </c>
      <c r="F41" s="206">
        <v>0</v>
      </c>
      <c r="G41" s="206">
        <v>6.75</v>
      </c>
      <c r="H41" s="206">
        <v>0</v>
      </c>
      <c r="I41" s="206">
        <v>29.31</v>
      </c>
      <c r="J41" s="206">
        <v>0.34</v>
      </c>
      <c r="K41" s="206">
        <v>0.39</v>
      </c>
      <c r="L41" s="206">
        <v>16.149999999999999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0.28000000000000003</v>
      </c>
      <c r="R41" s="206">
        <v>0.53</v>
      </c>
      <c r="S41" s="206">
        <v>0.33</v>
      </c>
      <c r="T41" s="206">
        <v>0.56000000000000005</v>
      </c>
      <c r="U41" s="206">
        <v>1.52</v>
      </c>
      <c r="V41" s="206">
        <v>0.15</v>
      </c>
      <c r="W41" s="206">
        <v>7.42</v>
      </c>
      <c r="X41" s="206">
        <v>16.46</v>
      </c>
      <c r="Y41" s="206">
        <v>0</v>
      </c>
      <c r="Z41" s="206">
        <v>3.09</v>
      </c>
      <c r="AA41" s="206">
        <v>0.77</v>
      </c>
      <c r="AB41" s="206">
        <v>0</v>
      </c>
      <c r="AC41" s="206">
        <v>0.57999999999999996</v>
      </c>
      <c r="AD41" s="206">
        <v>8.9</v>
      </c>
      <c r="AE41" s="206">
        <v>0</v>
      </c>
      <c r="AF41" s="206">
        <v>0</v>
      </c>
      <c r="AG41" s="206">
        <v>19.28</v>
      </c>
      <c r="AH41" s="206">
        <v>0</v>
      </c>
      <c r="AI41" s="206">
        <v>35.67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2.61</v>
      </c>
      <c r="E42" s="206">
        <v>0</v>
      </c>
      <c r="F42" s="206">
        <v>0</v>
      </c>
      <c r="G42" s="206">
        <v>6.75</v>
      </c>
      <c r="H42" s="206">
        <v>0</v>
      </c>
      <c r="I42" s="206">
        <v>29.31</v>
      </c>
      <c r="J42" s="206">
        <v>0.34</v>
      </c>
      <c r="K42" s="206">
        <v>0.39</v>
      </c>
      <c r="L42" s="206">
        <v>16.149999999999999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0.28000000000000003</v>
      </c>
      <c r="R42" s="206">
        <v>0.53</v>
      </c>
      <c r="S42" s="206">
        <v>0.33</v>
      </c>
      <c r="T42" s="206">
        <v>0.56000000000000005</v>
      </c>
      <c r="U42" s="206">
        <v>1.1499999999999999</v>
      </c>
      <c r="V42" s="206">
        <v>0.15</v>
      </c>
      <c r="W42" s="206">
        <v>7.42</v>
      </c>
      <c r="X42" s="206">
        <v>16.46</v>
      </c>
      <c r="Y42" s="206">
        <v>0</v>
      </c>
      <c r="Z42" s="206">
        <v>3.09</v>
      </c>
      <c r="AA42" s="206">
        <v>0.77</v>
      </c>
      <c r="AB42" s="206">
        <v>0</v>
      </c>
      <c r="AC42" s="206">
        <v>0.57999999999999996</v>
      </c>
      <c r="AD42" s="206">
        <v>8.9</v>
      </c>
      <c r="AE42" s="206">
        <v>0</v>
      </c>
      <c r="AF42" s="206">
        <v>0</v>
      </c>
      <c r="AG42" s="206">
        <v>19.28</v>
      </c>
      <c r="AH42" s="206">
        <v>0</v>
      </c>
      <c r="AI42" s="206">
        <v>35.67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2.61</v>
      </c>
      <c r="E43" s="206">
        <v>0</v>
      </c>
      <c r="F43" s="206">
        <v>0</v>
      </c>
      <c r="G43" s="206">
        <v>6.75</v>
      </c>
      <c r="H43" s="206">
        <v>0</v>
      </c>
      <c r="I43" s="206">
        <v>29.31</v>
      </c>
      <c r="J43" s="206">
        <v>0.34</v>
      </c>
      <c r="K43" s="206">
        <v>0.39</v>
      </c>
      <c r="L43" s="206">
        <v>16.149999999999999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0.28000000000000003</v>
      </c>
      <c r="R43" s="206">
        <v>0.53</v>
      </c>
      <c r="S43" s="206">
        <v>0.33</v>
      </c>
      <c r="T43" s="206">
        <v>0.56000000000000005</v>
      </c>
      <c r="U43" s="206">
        <v>0.88</v>
      </c>
      <c r="V43" s="206">
        <v>0.15</v>
      </c>
      <c r="W43" s="206">
        <v>7.42</v>
      </c>
      <c r="X43" s="206">
        <v>16.46</v>
      </c>
      <c r="Y43" s="206">
        <v>0</v>
      </c>
      <c r="Z43" s="206">
        <v>3.09</v>
      </c>
      <c r="AA43" s="206">
        <v>0.77</v>
      </c>
      <c r="AB43" s="206">
        <v>0</v>
      </c>
      <c r="AC43" s="206">
        <v>0.57999999999999996</v>
      </c>
      <c r="AD43" s="206">
        <v>8.9</v>
      </c>
      <c r="AE43" s="206">
        <v>0</v>
      </c>
      <c r="AF43" s="206">
        <v>0</v>
      </c>
      <c r="AG43" s="206">
        <v>19.28</v>
      </c>
      <c r="AH43" s="206">
        <v>0</v>
      </c>
      <c r="AI43" s="206">
        <v>35.67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2.61</v>
      </c>
      <c r="E44" s="206">
        <v>0</v>
      </c>
      <c r="F44" s="206">
        <v>0</v>
      </c>
      <c r="G44" s="206">
        <v>6.75</v>
      </c>
      <c r="H44" s="206">
        <v>0</v>
      </c>
      <c r="I44" s="206">
        <v>29.31</v>
      </c>
      <c r="J44" s="206">
        <v>0.34</v>
      </c>
      <c r="K44" s="206">
        <v>0.36</v>
      </c>
      <c r="L44" s="206">
        <v>16.149999999999999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0.28000000000000003</v>
      </c>
      <c r="R44" s="206">
        <v>0.53</v>
      </c>
      <c r="S44" s="206">
        <v>0.33</v>
      </c>
      <c r="T44" s="206">
        <v>0.56000000000000005</v>
      </c>
      <c r="U44" s="206">
        <v>0.9</v>
      </c>
      <c r="V44" s="206">
        <v>0.15</v>
      </c>
      <c r="W44" s="206">
        <v>7.42</v>
      </c>
      <c r="X44" s="206">
        <v>16.46</v>
      </c>
      <c r="Y44" s="206">
        <v>0</v>
      </c>
      <c r="Z44" s="206">
        <v>3.09</v>
      </c>
      <c r="AA44" s="206">
        <v>0.77</v>
      </c>
      <c r="AB44" s="206">
        <v>0</v>
      </c>
      <c r="AC44" s="206">
        <v>0.57999999999999996</v>
      </c>
      <c r="AD44" s="206">
        <v>8.9</v>
      </c>
      <c r="AE44" s="206">
        <v>0</v>
      </c>
      <c r="AF44" s="206">
        <v>0</v>
      </c>
      <c r="AG44" s="206">
        <v>19.28</v>
      </c>
      <c r="AH44" s="206">
        <v>0</v>
      </c>
      <c r="AI44" s="206">
        <v>35.67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2.61</v>
      </c>
      <c r="E45" s="206">
        <v>0</v>
      </c>
      <c r="F45" s="206">
        <v>0</v>
      </c>
      <c r="G45" s="206">
        <v>6.75</v>
      </c>
      <c r="H45" s="206">
        <v>0</v>
      </c>
      <c r="I45" s="206">
        <v>29.31</v>
      </c>
      <c r="J45" s="206">
        <v>0.34</v>
      </c>
      <c r="K45" s="206">
        <v>0.33</v>
      </c>
      <c r="L45" s="206">
        <v>16.149999999999999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0.28000000000000003</v>
      </c>
      <c r="R45" s="206">
        <v>0.53</v>
      </c>
      <c r="S45" s="206">
        <v>0.33</v>
      </c>
      <c r="T45" s="206">
        <v>0.56000000000000005</v>
      </c>
      <c r="U45" s="206">
        <v>1.0900000000000001</v>
      </c>
      <c r="V45" s="206">
        <v>0.15</v>
      </c>
      <c r="W45" s="206">
        <v>7.31</v>
      </c>
      <c r="X45" s="206">
        <v>16.46</v>
      </c>
      <c r="Y45" s="206">
        <v>0</v>
      </c>
      <c r="Z45" s="206">
        <v>3.09</v>
      </c>
      <c r="AA45" s="206">
        <v>0.77</v>
      </c>
      <c r="AB45" s="206">
        <v>0</v>
      </c>
      <c r="AC45" s="206">
        <v>0.57999999999999996</v>
      </c>
      <c r="AD45" s="206">
        <v>8.9</v>
      </c>
      <c r="AE45" s="206">
        <v>0</v>
      </c>
      <c r="AF45" s="206">
        <v>0</v>
      </c>
      <c r="AG45" s="206">
        <v>19.28</v>
      </c>
      <c r="AH45" s="206">
        <v>0</v>
      </c>
      <c r="AI45" s="206">
        <v>35.67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2.61</v>
      </c>
      <c r="E46" s="206">
        <v>0</v>
      </c>
      <c r="F46" s="206">
        <v>0</v>
      </c>
      <c r="G46" s="206">
        <v>6.75</v>
      </c>
      <c r="H46" s="206">
        <v>0</v>
      </c>
      <c r="I46" s="206">
        <v>29.31</v>
      </c>
      <c r="J46" s="206">
        <v>0.34</v>
      </c>
      <c r="K46" s="206">
        <v>0.28999999999999998</v>
      </c>
      <c r="L46" s="206">
        <v>16.149999999999999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0.28000000000000003</v>
      </c>
      <c r="R46" s="206">
        <v>0.53</v>
      </c>
      <c r="S46" s="206">
        <v>0.33</v>
      </c>
      <c r="T46" s="206">
        <v>0.56000000000000005</v>
      </c>
      <c r="U46" s="206">
        <v>1.04</v>
      </c>
      <c r="V46" s="206">
        <v>0.15</v>
      </c>
      <c r="W46" s="206">
        <v>6.78</v>
      </c>
      <c r="X46" s="206">
        <v>16.46</v>
      </c>
      <c r="Y46" s="206">
        <v>0</v>
      </c>
      <c r="Z46" s="206">
        <v>3.09</v>
      </c>
      <c r="AA46" s="206">
        <v>0.77</v>
      </c>
      <c r="AB46" s="206">
        <v>0</v>
      </c>
      <c r="AC46" s="206">
        <v>0.57999999999999996</v>
      </c>
      <c r="AD46" s="206">
        <v>8.9</v>
      </c>
      <c r="AE46" s="206">
        <v>0</v>
      </c>
      <c r="AF46" s="206">
        <v>0</v>
      </c>
      <c r="AG46" s="206">
        <v>19.28</v>
      </c>
      <c r="AH46" s="206">
        <v>0</v>
      </c>
      <c r="AI46" s="206">
        <v>35.67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2.61</v>
      </c>
      <c r="E47" s="206">
        <v>0</v>
      </c>
      <c r="F47" s="206">
        <v>0</v>
      </c>
      <c r="G47" s="206">
        <v>6.75</v>
      </c>
      <c r="H47" s="206">
        <v>0</v>
      </c>
      <c r="I47" s="206">
        <v>29.31</v>
      </c>
      <c r="J47" s="206">
        <v>0.34</v>
      </c>
      <c r="K47" s="206">
        <v>0.28000000000000003</v>
      </c>
      <c r="L47" s="206">
        <v>16.149999999999999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0.53</v>
      </c>
      <c r="S47" s="206">
        <v>0.33</v>
      </c>
      <c r="T47" s="206">
        <v>0.56000000000000005</v>
      </c>
      <c r="U47" s="206">
        <v>0.89</v>
      </c>
      <c r="V47" s="206">
        <v>0.15</v>
      </c>
      <c r="W47" s="206">
        <v>0.95</v>
      </c>
      <c r="X47" s="206">
        <v>8.2899999999999991</v>
      </c>
      <c r="Y47" s="206">
        <v>0</v>
      </c>
      <c r="Z47" s="206">
        <v>3.09</v>
      </c>
      <c r="AA47" s="206">
        <v>0.75</v>
      </c>
      <c r="AB47" s="206">
        <v>0</v>
      </c>
      <c r="AC47" s="206">
        <v>0.57999999999999996</v>
      </c>
      <c r="AD47" s="206">
        <v>8.9</v>
      </c>
      <c r="AE47" s="206">
        <v>0</v>
      </c>
      <c r="AF47" s="206">
        <v>0</v>
      </c>
      <c r="AG47" s="206">
        <v>19.28</v>
      </c>
      <c r="AH47" s="206">
        <v>0</v>
      </c>
      <c r="AI47" s="206">
        <v>35.67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2.61</v>
      </c>
      <c r="E48" s="206">
        <v>0</v>
      </c>
      <c r="F48" s="206">
        <v>0</v>
      </c>
      <c r="G48" s="206">
        <v>6.75</v>
      </c>
      <c r="H48" s="206">
        <v>0</v>
      </c>
      <c r="I48" s="206">
        <v>29.31</v>
      </c>
      <c r="J48" s="206">
        <v>0.34</v>
      </c>
      <c r="K48" s="206">
        <v>0.28000000000000003</v>
      </c>
      <c r="L48" s="206">
        <v>16.149999999999999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0.53</v>
      </c>
      <c r="S48" s="206">
        <v>0.33</v>
      </c>
      <c r="T48" s="206">
        <v>0.56000000000000005</v>
      </c>
      <c r="U48" s="206">
        <v>0.89</v>
      </c>
      <c r="V48" s="206">
        <v>0.15</v>
      </c>
      <c r="W48" s="206">
        <v>0.95</v>
      </c>
      <c r="X48" s="206">
        <v>8.2899999999999991</v>
      </c>
      <c r="Y48" s="206">
        <v>0</v>
      </c>
      <c r="Z48" s="206">
        <v>3.09</v>
      </c>
      <c r="AA48" s="206">
        <v>0.75</v>
      </c>
      <c r="AB48" s="206">
        <v>0</v>
      </c>
      <c r="AC48" s="206">
        <v>0.57999999999999996</v>
      </c>
      <c r="AD48" s="206">
        <v>8.9</v>
      </c>
      <c r="AE48" s="206">
        <v>0</v>
      </c>
      <c r="AF48" s="206">
        <v>0</v>
      </c>
      <c r="AG48" s="206">
        <v>19.28</v>
      </c>
      <c r="AH48" s="206">
        <v>0</v>
      </c>
      <c r="AI48" s="206">
        <v>35.67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2.61</v>
      </c>
      <c r="E49" s="206">
        <v>0</v>
      </c>
      <c r="F49" s="206">
        <v>0</v>
      </c>
      <c r="G49" s="206">
        <v>6.75</v>
      </c>
      <c r="H49" s="206">
        <v>0</v>
      </c>
      <c r="I49" s="206">
        <v>29.31</v>
      </c>
      <c r="J49" s="206">
        <v>0.34</v>
      </c>
      <c r="K49" s="206">
        <v>0.28000000000000003</v>
      </c>
      <c r="L49" s="206">
        <v>16.149999999999999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0.53</v>
      </c>
      <c r="S49" s="206">
        <v>0.33</v>
      </c>
      <c r="T49" s="206">
        <v>0.56000000000000005</v>
      </c>
      <c r="U49" s="206">
        <v>0.89</v>
      </c>
      <c r="V49" s="206">
        <v>0.15</v>
      </c>
      <c r="W49" s="206">
        <v>0.95</v>
      </c>
      <c r="X49" s="206">
        <v>8.2899999999999991</v>
      </c>
      <c r="Y49" s="206">
        <v>0</v>
      </c>
      <c r="Z49" s="206">
        <v>3.09</v>
      </c>
      <c r="AA49" s="206">
        <v>0.75</v>
      </c>
      <c r="AB49" s="206">
        <v>0</v>
      </c>
      <c r="AC49" s="206">
        <v>0.57999999999999996</v>
      </c>
      <c r="AD49" s="206">
        <v>8.9</v>
      </c>
      <c r="AE49" s="206">
        <v>0</v>
      </c>
      <c r="AF49" s="206">
        <v>0</v>
      </c>
      <c r="AG49" s="206">
        <v>19.28</v>
      </c>
      <c r="AH49" s="206">
        <v>0</v>
      </c>
      <c r="AI49" s="206">
        <v>35.67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2.61</v>
      </c>
      <c r="E50" s="206">
        <v>0</v>
      </c>
      <c r="F50" s="206">
        <v>0</v>
      </c>
      <c r="G50" s="206">
        <v>6.75</v>
      </c>
      <c r="H50" s="206">
        <v>0</v>
      </c>
      <c r="I50" s="206">
        <v>29.31</v>
      </c>
      <c r="J50" s="206">
        <v>0.34</v>
      </c>
      <c r="K50" s="206">
        <v>0.28000000000000003</v>
      </c>
      <c r="L50" s="206">
        <v>16.149999999999999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0.53</v>
      </c>
      <c r="S50" s="206">
        <v>0.33</v>
      </c>
      <c r="T50" s="206">
        <v>0.56000000000000005</v>
      </c>
      <c r="U50" s="206">
        <v>0.89</v>
      </c>
      <c r="V50" s="206">
        <v>0.15</v>
      </c>
      <c r="W50" s="206">
        <v>0.6</v>
      </c>
      <c r="X50" s="206">
        <v>8.2899999999999991</v>
      </c>
      <c r="Y50" s="206">
        <v>0</v>
      </c>
      <c r="Z50" s="206">
        <v>3.09</v>
      </c>
      <c r="AA50" s="206">
        <v>0.75</v>
      </c>
      <c r="AB50" s="206">
        <v>0</v>
      </c>
      <c r="AC50" s="206">
        <v>0.57999999999999996</v>
      </c>
      <c r="AD50" s="206">
        <v>8.9</v>
      </c>
      <c r="AE50" s="206">
        <v>0</v>
      </c>
      <c r="AF50" s="206">
        <v>0</v>
      </c>
      <c r="AG50" s="206">
        <v>19.28</v>
      </c>
      <c r="AH50" s="206">
        <v>0</v>
      </c>
      <c r="AI50" s="206">
        <v>35.67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2.61</v>
      </c>
      <c r="E51" s="206">
        <v>0</v>
      </c>
      <c r="F51" s="206">
        <v>0</v>
      </c>
      <c r="G51" s="206">
        <v>6.75</v>
      </c>
      <c r="H51" s="206">
        <v>0</v>
      </c>
      <c r="I51" s="206">
        <v>29.31</v>
      </c>
      <c r="J51" s="206">
        <v>0.34</v>
      </c>
      <c r="K51" s="206">
        <v>0.28000000000000003</v>
      </c>
      <c r="L51" s="206">
        <v>31.63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0.28000000000000003</v>
      </c>
      <c r="R51" s="206">
        <v>0.54</v>
      </c>
      <c r="S51" s="206">
        <v>0.33</v>
      </c>
      <c r="T51" s="206">
        <v>0.56000000000000005</v>
      </c>
      <c r="U51" s="206">
        <v>0.89</v>
      </c>
      <c r="V51" s="206">
        <v>0.15</v>
      </c>
      <c r="W51" s="206">
        <v>0.6</v>
      </c>
      <c r="X51" s="206">
        <v>8.2200000000000006</v>
      </c>
      <c r="Y51" s="206">
        <v>0</v>
      </c>
      <c r="Z51" s="206">
        <v>3.09</v>
      </c>
      <c r="AA51" s="206">
        <v>0.75</v>
      </c>
      <c r="AB51" s="206">
        <v>0</v>
      </c>
      <c r="AC51" s="206">
        <v>0.57999999999999996</v>
      </c>
      <c r="AD51" s="206">
        <v>8.9</v>
      </c>
      <c r="AE51" s="206">
        <v>0</v>
      </c>
      <c r="AF51" s="206">
        <v>0</v>
      </c>
      <c r="AG51" s="206">
        <v>19.28</v>
      </c>
      <c r="AH51" s="206">
        <v>0</v>
      </c>
      <c r="AI51" s="206">
        <v>35.67</v>
      </c>
      <c r="AJ51" s="206">
        <v>0</v>
      </c>
      <c r="AK51" s="206">
        <v>12.33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2.61</v>
      </c>
      <c r="E52" s="206">
        <v>0</v>
      </c>
      <c r="F52" s="206">
        <v>0</v>
      </c>
      <c r="G52" s="206">
        <v>6.75</v>
      </c>
      <c r="H52" s="206">
        <v>0</v>
      </c>
      <c r="I52" s="206">
        <v>29.31</v>
      </c>
      <c r="J52" s="206">
        <v>0.34</v>
      </c>
      <c r="K52" s="206">
        <v>0.28000000000000003</v>
      </c>
      <c r="L52" s="206">
        <v>31.63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0.28000000000000003</v>
      </c>
      <c r="R52" s="206">
        <v>0.54</v>
      </c>
      <c r="S52" s="206">
        <v>0.33</v>
      </c>
      <c r="T52" s="206">
        <v>0.56000000000000005</v>
      </c>
      <c r="U52" s="206">
        <v>0.89</v>
      </c>
      <c r="V52" s="206">
        <v>0.15</v>
      </c>
      <c r="W52" s="206">
        <v>0.6</v>
      </c>
      <c r="X52" s="206">
        <v>8.2200000000000006</v>
      </c>
      <c r="Y52" s="206">
        <v>0</v>
      </c>
      <c r="Z52" s="206">
        <v>3.09</v>
      </c>
      <c r="AA52" s="206">
        <v>0.75</v>
      </c>
      <c r="AB52" s="206">
        <v>0</v>
      </c>
      <c r="AC52" s="206">
        <v>0.57999999999999996</v>
      </c>
      <c r="AD52" s="206">
        <v>8.9</v>
      </c>
      <c r="AE52" s="206">
        <v>0</v>
      </c>
      <c r="AF52" s="206">
        <v>0</v>
      </c>
      <c r="AG52" s="206">
        <v>19.28</v>
      </c>
      <c r="AH52" s="206">
        <v>0</v>
      </c>
      <c r="AI52" s="206">
        <v>35.67</v>
      </c>
      <c r="AJ52" s="206">
        <v>0</v>
      </c>
      <c r="AK52" s="206">
        <v>12.33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2.61</v>
      </c>
      <c r="E53" s="206">
        <v>0</v>
      </c>
      <c r="F53" s="206">
        <v>0</v>
      </c>
      <c r="G53" s="206">
        <v>6.75</v>
      </c>
      <c r="H53" s="206">
        <v>0</v>
      </c>
      <c r="I53" s="206">
        <v>29.31</v>
      </c>
      <c r="J53" s="206">
        <v>0.34</v>
      </c>
      <c r="K53" s="206">
        <v>0.28000000000000003</v>
      </c>
      <c r="L53" s="206">
        <v>31.63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0.28000000000000003</v>
      </c>
      <c r="R53" s="206">
        <v>0.53</v>
      </c>
      <c r="S53" s="206">
        <v>0.34</v>
      </c>
      <c r="T53" s="206">
        <v>0.56000000000000005</v>
      </c>
      <c r="U53" s="206">
        <v>0.89</v>
      </c>
      <c r="V53" s="206">
        <v>0.15</v>
      </c>
      <c r="W53" s="206">
        <v>0.95</v>
      </c>
      <c r="X53" s="206">
        <v>8.2200000000000006</v>
      </c>
      <c r="Y53" s="206">
        <v>0</v>
      </c>
      <c r="Z53" s="206">
        <v>3.09</v>
      </c>
      <c r="AA53" s="206">
        <v>0.75</v>
      </c>
      <c r="AB53" s="206">
        <v>0</v>
      </c>
      <c r="AC53" s="206">
        <v>0.57999999999999996</v>
      </c>
      <c r="AD53" s="206">
        <v>8.9</v>
      </c>
      <c r="AE53" s="206">
        <v>0</v>
      </c>
      <c r="AF53" s="206">
        <v>0</v>
      </c>
      <c r="AG53" s="206">
        <v>19.28</v>
      </c>
      <c r="AH53" s="206">
        <v>0</v>
      </c>
      <c r="AI53" s="206">
        <v>35.67</v>
      </c>
      <c r="AJ53" s="206">
        <v>0</v>
      </c>
      <c r="AK53" s="206">
        <v>12.33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2.61</v>
      </c>
      <c r="E54" s="206">
        <v>0</v>
      </c>
      <c r="F54" s="206">
        <v>0</v>
      </c>
      <c r="G54" s="206">
        <v>6.75</v>
      </c>
      <c r="H54" s="206">
        <v>0</v>
      </c>
      <c r="I54" s="206">
        <v>29.31</v>
      </c>
      <c r="J54" s="206">
        <v>0.34</v>
      </c>
      <c r="K54" s="206">
        <v>0.28000000000000003</v>
      </c>
      <c r="L54" s="206">
        <v>31.63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0.28000000000000003</v>
      </c>
      <c r="R54" s="206">
        <v>0.53</v>
      </c>
      <c r="S54" s="206">
        <v>0.34</v>
      </c>
      <c r="T54" s="206">
        <v>0.56000000000000005</v>
      </c>
      <c r="U54" s="206">
        <v>0.89</v>
      </c>
      <c r="V54" s="206">
        <v>0.15</v>
      </c>
      <c r="W54" s="206">
        <v>0.95</v>
      </c>
      <c r="X54" s="206">
        <v>8.2200000000000006</v>
      </c>
      <c r="Y54" s="206">
        <v>0</v>
      </c>
      <c r="Z54" s="206">
        <v>3.09</v>
      </c>
      <c r="AA54" s="206">
        <v>0.75</v>
      </c>
      <c r="AB54" s="206">
        <v>0</v>
      </c>
      <c r="AC54" s="206">
        <v>0.57999999999999996</v>
      </c>
      <c r="AD54" s="206">
        <v>8.9</v>
      </c>
      <c r="AE54" s="206">
        <v>0</v>
      </c>
      <c r="AF54" s="206">
        <v>0</v>
      </c>
      <c r="AG54" s="206">
        <v>19.28</v>
      </c>
      <c r="AH54" s="206">
        <v>0</v>
      </c>
      <c r="AI54" s="206">
        <v>35.67</v>
      </c>
      <c r="AJ54" s="206">
        <v>0</v>
      </c>
      <c r="AK54" s="206">
        <v>12.33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2.61</v>
      </c>
      <c r="E55" s="206">
        <v>0</v>
      </c>
      <c r="F55" s="206">
        <v>0</v>
      </c>
      <c r="G55" s="206">
        <v>6.75</v>
      </c>
      <c r="H55" s="206">
        <v>0</v>
      </c>
      <c r="I55" s="206">
        <v>29.31</v>
      </c>
      <c r="J55" s="206">
        <v>0.34</v>
      </c>
      <c r="K55" s="206">
        <v>0.28000000000000003</v>
      </c>
      <c r="L55" s="206">
        <v>70.13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0.89</v>
      </c>
      <c r="V55" s="206">
        <v>0.15</v>
      </c>
      <c r="W55" s="206">
        <v>0.95</v>
      </c>
      <c r="X55" s="206">
        <v>2.14</v>
      </c>
      <c r="Y55" s="206">
        <v>0</v>
      </c>
      <c r="Z55" s="206">
        <v>3.09</v>
      </c>
      <c r="AA55" s="206">
        <v>0</v>
      </c>
      <c r="AB55" s="206">
        <v>0</v>
      </c>
      <c r="AC55" s="206">
        <v>0.57999999999999996</v>
      </c>
      <c r="AD55" s="206">
        <v>8.9</v>
      </c>
      <c r="AE55" s="206">
        <v>0</v>
      </c>
      <c r="AF55" s="206">
        <v>0</v>
      </c>
      <c r="AG55" s="206">
        <v>19.28</v>
      </c>
      <c r="AH55" s="206">
        <v>0</v>
      </c>
      <c r="AI55" s="206">
        <v>35.67</v>
      </c>
      <c r="AJ55" s="206">
        <v>0</v>
      </c>
      <c r="AK55" s="206">
        <v>12.33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2.61</v>
      </c>
      <c r="E56" s="206">
        <v>0</v>
      </c>
      <c r="F56" s="206">
        <v>0</v>
      </c>
      <c r="G56" s="206">
        <v>6.75</v>
      </c>
      <c r="H56" s="206">
        <v>0</v>
      </c>
      <c r="I56" s="206">
        <v>29.31</v>
      </c>
      <c r="J56" s="206">
        <v>0.34</v>
      </c>
      <c r="K56" s="206">
        <v>0.28000000000000003</v>
      </c>
      <c r="L56" s="206">
        <v>79.709999999999994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0.28000000000000003</v>
      </c>
      <c r="R56" s="206">
        <v>8.6999999999999993</v>
      </c>
      <c r="S56" s="206">
        <v>5.18</v>
      </c>
      <c r="T56" s="206">
        <v>0.56000000000000005</v>
      </c>
      <c r="U56" s="206">
        <v>0.89</v>
      </c>
      <c r="V56" s="206">
        <v>1.66</v>
      </c>
      <c r="W56" s="206">
        <v>0.76</v>
      </c>
      <c r="X56" s="206">
        <v>2.14</v>
      </c>
      <c r="Y56" s="206">
        <v>0</v>
      </c>
      <c r="Z56" s="206">
        <v>3.09</v>
      </c>
      <c r="AA56" s="206">
        <v>0</v>
      </c>
      <c r="AB56" s="206">
        <v>0</v>
      </c>
      <c r="AC56" s="206">
        <v>0.57999999999999996</v>
      </c>
      <c r="AD56" s="206">
        <v>8.9</v>
      </c>
      <c r="AE56" s="206">
        <v>0</v>
      </c>
      <c r="AF56" s="206">
        <v>0</v>
      </c>
      <c r="AG56" s="206">
        <v>19.28</v>
      </c>
      <c r="AH56" s="206">
        <v>0</v>
      </c>
      <c r="AI56" s="206">
        <v>35.67</v>
      </c>
      <c r="AJ56" s="206">
        <v>0</v>
      </c>
      <c r="AK56" s="206">
        <v>12.33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2.61</v>
      </c>
      <c r="E57" s="206">
        <v>0</v>
      </c>
      <c r="F57" s="206">
        <v>0</v>
      </c>
      <c r="G57" s="206">
        <v>6.75</v>
      </c>
      <c r="H57" s="206">
        <v>0</v>
      </c>
      <c r="I57" s="206">
        <v>29.31</v>
      </c>
      <c r="J57" s="206">
        <v>0.34</v>
      </c>
      <c r="K57" s="206">
        <v>0.28000000000000003</v>
      </c>
      <c r="L57" s="206">
        <v>79.709999999999994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0.28000000000000003</v>
      </c>
      <c r="R57" s="206">
        <v>10.88</v>
      </c>
      <c r="S57" s="206">
        <v>6.07</v>
      </c>
      <c r="T57" s="206">
        <v>0.56000000000000005</v>
      </c>
      <c r="U57" s="206">
        <v>0.89</v>
      </c>
      <c r="V57" s="206">
        <v>1.66</v>
      </c>
      <c r="W57" s="206">
        <v>0.76</v>
      </c>
      <c r="X57" s="206">
        <v>2.14</v>
      </c>
      <c r="Y57" s="206">
        <v>0</v>
      </c>
      <c r="Z57" s="206">
        <v>3.09</v>
      </c>
      <c r="AA57" s="206">
        <v>0</v>
      </c>
      <c r="AB57" s="206">
        <v>0</v>
      </c>
      <c r="AC57" s="206">
        <v>0.89</v>
      </c>
      <c r="AD57" s="206">
        <v>8.9</v>
      </c>
      <c r="AE57" s="206">
        <v>0</v>
      </c>
      <c r="AF57" s="206">
        <v>0</v>
      </c>
      <c r="AG57" s="206">
        <v>19.28</v>
      </c>
      <c r="AH57" s="206">
        <v>0</v>
      </c>
      <c r="AI57" s="206">
        <v>35.67</v>
      </c>
      <c r="AJ57" s="206">
        <v>0</v>
      </c>
      <c r="AK57" s="206">
        <v>12.33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2.61</v>
      </c>
      <c r="E58" s="206">
        <v>0</v>
      </c>
      <c r="F58" s="206">
        <v>0</v>
      </c>
      <c r="G58" s="206">
        <v>6.75</v>
      </c>
      <c r="H58" s="206">
        <v>0</v>
      </c>
      <c r="I58" s="206">
        <v>29.31</v>
      </c>
      <c r="J58" s="206">
        <v>0.34</v>
      </c>
      <c r="K58" s="206">
        <v>0.28000000000000003</v>
      </c>
      <c r="L58" s="206">
        <v>79.709999999999994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0.28000000000000003</v>
      </c>
      <c r="R58" s="206">
        <v>10.88</v>
      </c>
      <c r="S58" s="206">
        <v>6.07</v>
      </c>
      <c r="T58" s="206">
        <v>0.56000000000000005</v>
      </c>
      <c r="U58" s="206">
        <v>0.89</v>
      </c>
      <c r="V58" s="206">
        <v>1.66</v>
      </c>
      <c r="W58" s="206">
        <v>0.76</v>
      </c>
      <c r="X58" s="206">
        <v>2.14</v>
      </c>
      <c r="Y58" s="206">
        <v>0</v>
      </c>
      <c r="Z58" s="206">
        <v>3.09</v>
      </c>
      <c r="AA58" s="206">
        <v>0</v>
      </c>
      <c r="AB58" s="206">
        <v>0</v>
      </c>
      <c r="AC58" s="206">
        <v>0.89</v>
      </c>
      <c r="AD58" s="206">
        <v>8.9</v>
      </c>
      <c r="AE58" s="206">
        <v>0</v>
      </c>
      <c r="AF58" s="206">
        <v>0</v>
      </c>
      <c r="AG58" s="206">
        <v>19.28</v>
      </c>
      <c r="AH58" s="206">
        <v>0</v>
      </c>
      <c r="AI58" s="206">
        <v>35.67</v>
      </c>
      <c r="AJ58" s="206">
        <v>0</v>
      </c>
      <c r="AK58" s="206">
        <v>12.33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2.61</v>
      </c>
      <c r="E59" s="206">
        <v>0</v>
      </c>
      <c r="F59" s="206">
        <v>0</v>
      </c>
      <c r="G59" s="206">
        <v>6.75</v>
      </c>
      <c r="H59" s="206">
        <v>0</v>
      </c>
      <c r="I59" s="206">
        <v>29.31</v>
      </c>
      <c r="J59" s="206">
        <v>0.34</v>
      </c>
      <c r="K59" s="206">
        <v>0.1</v>
      </c>
      <c r="L59" s="206">
        <v>60.54</v>
      </c>
      <c r="M59" s="206">
        <v>1.1599999999999999</v>
      </c>
      <c r="N59" s="206">
        <v>1.5</v>
      </c>
      <c r="O59" s="206">
        <v>0</v>
      </c>
      <c r="P59" s="206">
        <v>1.58</v>
      </c>
      <c r="Q59" s="206">
        <v>0.28000000000000003</v>
      </c>
      <c r="R59" s="206">
        <v>0.54</v>
      </c>
      <c r="S59" s="206">
        <v>0.33</v>
      </c>
      <c r="T59" s="206">
        <v>0.56000000000000005</v>
      </c>
      <c r="U59" s="206">
        <v>0.89</v>
      </c>
      <c r="V59" s="206">
        <v>0.15</v>
      </c>
      <c r="W59" s="206">
        <v>0.56999999999999995</v>
      </c>
      <c r="X59" s="206">
        <v>2.14</v>
      </c>
      <c r="Y59" s="206">
        <v>0</v>
      </c>
      <c r="Z59" s="206">
        <v>3.09</v>
      </c>
      <c r="AA59" s="206">
        <v>0</v>
      </c>
      <c r="AB59" s="206">
        <v>0</v>
      </c>
      <c r="AC59" s="206">
        <v>0.89</v>
      </c>
      <c r="AD59" s="206">
        <v>8.9</v>
      </c>
      <c r="AE59" s="206">
        <v>0</v>
      </c>
      <c r="AF59" s="206">
        <v>0</v>
      </c>
      <c r="AG59" s="206">
        <v>16.39</v>
      </c>
      <c r="AH59" s="206">
        <v>0</v>
      </c>
      <c r="AI59" s="206">
        <v>35.67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2.61</v>
      </c>
      <c r="E60" s="206">
        <v>0</v>
      </c>
      <c r="F60" s="206">
        <v>0</v>
      </c>
      <c r="G60" s="206">
        <v>6.75</v>
      </c>
      <c r="H60" s="206">
        <v>0</v>
      </c>
      <c r="I60" s="206">
        <v>29.31</v>
      </c>
      <c r="J60" s="206">
        <v>0.34</v>
      </c>
      <c r="K60" s="206">
        <v>0</v>
      </c>
      <c r="L60" s="206">
        <v>60.54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0.28000000000000003</v>
      </c>
      <c r="R60" s="206">
        <v>0.54</v>
      </c>
      <c r="S60" s="206">
        <v>0.33</v>
      </c>
      <c r="T60" s="206">
        <v>0.56000000000000005</v>
      </c>
      <c r="U60" s="206">
        <v>0.89</v>
      </c>
      <c r="V60" s="206">
        <v>0.15</v>
      </c>
      <c r="W60" s="206">
        <v>0.56999999999999995</v>
      </c>
      <c r="X60" s="206">
        <v>2.14</v>
      </c>
      <c r="Y60" s="206">
        <v>0</v>
      </c>
      <c r="Z60" s="206">
        <v>3.09</v>
      </c>
      <c r="AA60" s="206">
        <v>0</v>
      </c>
      <c r="AB60" s="206">
        <v>0</v>
      </c>
      <c r="AC60" s="206">
        <v>0.89</v>
      </c>
      <c r="AD60" s="206">
        <v>8.9</v>
      </c>
      <c r="AE60" s="206">
        <v>0</v>
      </c>
      <c r="AF60" s="206">
        <v>0</v>
      </c>
      <c r="AG60" s="206">
        <v>16.39</v>
      </c>
      <c r="AH60" s="206">
        <v>0</v>
      </c>
      <c r="AI60" s="206">
        <v>35.67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2.61</v>
      </c>
      <c r="E61" s="206">
        <v>0</v>
      </c>
      <c r="F61" s="206">
        <v>0</v>
      </c>
      <c r="G61" s="206">
        <v>6.75</v>
      </c>
      <c r="H61" s="206">
        <v>0</v>
      </c>
      <c r="I61" s="206">
        <v>29.31</v>
      </c>
      <c r="J61" s="206">
        <v>0.34</v>
      </c>
      <c r="K61" s="206">
        <v>0</v>
      </c>
      <c r="L61" s="206">
        <v>60.54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0.28000000000000003</v>
      </c>
      <c r="R61" s="206">
        <v>0.54</v>
      </c>
      <c r="S61" s="206">
        <v>0.33</v>
      </c>
      <c r="T61" s="206">
        <v>0.56000000000000005</v>
      </c>
      <c r="U61" s="206">
        <v>0.89</v>
      </c>
      <c r="V61" s="206">
        <v>0.15</v>
      </c>
      <c r="W61" s="206">
        <v>0.56999999999999995</v>
      </c>
      <c r="X61" s="206">
        <v>2.14</v>
      </c>
      <c r="Y61" s="206">
        <v>0</v>
      </c>
      <c r="Z61" s="206">
        <v>3.09</v>
      </c>
      <c r="AA61" s="206">
        <v>0</v>
      </c>
      <c r="AB61" s="206">
        <v>0</v>
      </c>
      <c r="AC61" s="206">
        <v>0.89</v>
      </c>
      <c r="AD61" s="206">
        <v>8.9</v>
      </c>
      <c r="AE61" s="206">
        <v>0</v>
      </c>
      <c r="AF61" s="206">
        <v>0</v>
      </c>
      <c r="AG61" s="206">
        <v>16.39</v>
      </c>
      <c r="AH61" s="206">
        <v>14.46</v>
      </c>
      <c r="AI61" s="206">
        <v>35.67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2.61</v>
      </c>
      <c r="E62" s="206">
        <v>0</v>
      </c>
      <c r="F62" s="206">
        <v>0</v>
      </c>
      <c r="G62" s="206">
        <v>6.75</v>
      </c>
      <c r="H62" s="206">
        <v>0</v>
      </c>
      <c r="I62" s="206">
        <v>29.31</v>
      </c>
      <c r="J62" s="206">
        <v>0.34</v>
      </c>
      <c r="K62" s="206">
        <v>0</v>
      </c>
      <c r="L62" s="206">
        <v>16.14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0.28000000000000003</v>
      </c>
      <c r="R62" s="206">
        <v>0.54</v>
      </c>
      <c r="S62" s="206">
        <v>0.33</v>
      </c>
      <c r="T62" s="206">
        <v>0.56000000000000005</v>
      </c>
      <c r="U62" s="206">
        <v>0.89</v>
      </c>
      <c r="V62" s="206">
        <v>0.15</v>
      </c>
      <c r="W62" s="206">
        <v>0.56999999999999995</v>
      </c>
      <c r="X62" s="206">
        <v>2.14</v>
      </c>
      <c r="Y62" s="206">
        <v>0</v>
      </c>
      <c r="Z62" s="206">
        <v>3.09</v>
      </c>
      <c r="AA62" s="206">
        <v>0</v>
      </c>
      <c r="AB62" s="206">
        <v>0</v>
      </c>
      <c r="AC62" s="206">
        <v>0.89</v>
      </c>
      <c r="AD62" s="206">
        <v>8.9</v>
      </c>
      <c r="AE62" s="206">
        <v>0</v>
      </c>
      <c r="AF62" s="206">
        <v>0</v>
      </c>
      <c r="AG62" s="206">
        <v>4.57</v>
      </c>
      <c r="AH62" s="206">
        <v>0</v>
      </c>
      <c r="AI62" s="206">
        <v>35.67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2.61</v>
      </c>
      <c r="E63" s="206">
        <v>0</v>
      </c>
      <c r="F63" s="206">
        <v>0</v>
      </c>
      <c r="G63" s="206">
        <v>6.75</v>
      </c>
      <c r="H63" s="206">
        <v>0</v>
      </c>
      <c r="I63" s="206">
        <v>29.31</v>
      </c>
      <c r="J63" s="206">
        <v>0.34</v>
      </c>
      <c r="K63" s="206">
        <v>0</v>
      </c>
      <c r="L63" s="206">
        <v>16.14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0</v>
      </c>
      <c r="R63" s="206">
        <v>0.53</v>
      </c>
      <c r="S63" s="206">
        <v>0</v>
      </c>
      <c r="T63" s="206">
        <v>0.56000000000000005</v>
      </c>
      <c r="U63" s="206">
        <v>0.89</v>
      </c>
      <c r="V63" s="206">
        <v>0.15</v>
      </c>
      <c r="W63" s="206">
        <v>0.56999999999999995</v>
      </c>
      <c r="X63" s="206">
        <v>2.14</v>
      </c>
      <c r="Y63" s="206">
        <v>0</v>
      </c>
      <c r="Z63" s="206">
        <v>3.09</v>
      </c>
      <c r="AA63" s="206">
        <v>0.75</v>
      </c>
      <c r="AB63" s="206">
        <v>0</v>
      </c>
      <c r="AC63" s="206">
        <v>0.89</v>
      </c>
      <c r="AD63" s="206">
        <v>8.9</v>
      </c>
      <c r="AE63" s="206">
        <v>0</v>
      </c>
      <c r="AF63" s="206">
        <v>0</v>
      </c>
      <c r="AG63" s="206">
        <v>4.57</v>
      </c>
      <c r="AH63" s="206">
        <v>0</v>
      </c>
      <c r="AI63" s="206">
        <v>35.67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2.61</v>
      </c>
      <c r="E64" s="206">
        <v>0</v>
      </c>
      <c r="F64" s="206">
        <v>0</v>
      </c>
      <c r="G64" s="206">
        <v>6.75</v>
      </c>
      <c r="H64" s="206">
        <v>0</v>
      </c>
      <c r="I64" s="206">
        <v>29.31</v>
      </c>
      <c r="J64" s="206">
        <v>0.34</v>
      </c>
      <c r="K64" s="206">
        <v>0</v>
      </c>
      <c r="L64" s="206">
        <v>16.14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0</v>
      </c>
      <c r="R64" s="206">
        <v>0.53</v>
      </c>
      <c r="S64" s="206">
        <v>0</v>
      </c>
      <c r="T64" s="206">
        <v>0.56000000000000005</v>
      </c>
      <c r="U64" s="206">
        <v>0.89</v>
      </c>
      <c r="V64" s="206">
        <v>0.15</v>
      </c>
      <c r="W64" s="206">
        <v>0.56999999999999995</v>
      </c>
      <c r="X64" s="206">
        <v>2.14</v>
      </c>
      <c r="Y64" s="206">
        <v>0</v>
      </c>
      <c r="Z64" s="206">
        <v>3.09</v>
      </c>
      <c r="AA64" s="206">
        <v>0.75</v>
      </c>
      <c r="AB64" s="206">
        <v>0</v>
      </c>
      <c r="AC64" s="206">
        <v>0.89</v>
      </c>
      <c r="AD64" s="206">
        <v>8.9</v>
      </c>
      <c r="AE64" s="206">
        <v>0</v>
      </c>
      <c r="AF64" s="206">
        <v>0</v>
      </c>
      <c r="AG64" s="206">
        <v>4.57</v>
      </c>
      <c r="AH64" s="206">
        <v>0</v>
      </c>
      <c r="AI64" s="206">
        <v>35.67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2.61</v>
      </c>
      <c r="E65" s="206">
        <v>0</v>
      </c>
      <c r="F65" s="206">
        <v>0</v>
      </c>
      <c r="G65" s="206">
        <v>6.75</v>
      </c>
      <c r="H65" s="206">
        <v>0</v>
      </c>
      <c r="I65" s="206">
        <v>29.31</v>
      </c>
      <c r="J65" s="206">
        <v>0.34</v>
      </c>
      <c r="K65" s="206">
        <v>0</v>
      </c>
      <c r="L65" s="206">
        <v>16.14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0</v>
      </c>
      <c r="R65" s="206">
        <v>0.54</v>
      </c>
      <c r="S65" s="206">
        <v>0</v>
      </c>
      <c r="T65" s="206">
        <v>0.56000000000000005</v>
      </c>
      <c r="U65" s="206">
        <v>0.89</v>
      </c>
      <c r="V65" s="206">
        <v>0.15</v>
      </c>
      <c r="W65" s="206">
        <v>0.56999999999999995</v>
      </c>
      <c r="X65" s="206">
        <v>2.14</v>
      </c>
      <c r="Y65" s="206">
        <v>0</v>
      </c>
      <c r="Z65" s="206">
        <v>3.09</v>
      </c>
      <c r="AA65" s="206">
        <v>0.75</v>
      </c>
      <c r="AB65" s="206">
        <v>0</v>
      </c>
      <c r="AC65" s="206">
        <v>0.89</v>
      </c>
      <c r="AD65" s="206">
        <v>8.9</v>
      </c>
      <c r="AE65" s="206">
        <v>0</v>
      </c>
      <c r="AF65" s="206">
        <v>0</v>
      </c>
      <c r="AG65" s="206">
        <v>4.57</v>
      </c>
      <c r="AH65" s="206">
        <v>0</v>
      </c>
      <c r="AI65" s="206">
        <v>35.67</v>
      </c>
      <c r="AJ65" s="206">
        <v>0</v>
      </c>
      <c r="AK65" s="206">
        <v>12.13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2.61</v>
      </c>
      <c r="E66" s="206">
        <v>0</v>
      </c>
      <c r="F66" s="206">
        <v>0</v>
      </c>
      <c r="G66" s="206">
        <v>6.75</v>
      </c>
      <c r="H66" s="206">
        <v>0</v>
      </c>
      <c r="I66" s="206">
        <v>29.31</v>
      </c>
      <c r="J66" s="206">
        <v>0.34</v>
      </c>
      <c r="K66" s="206">
        <v>0</v>
      </c>
      <c r="L66" s="206">
        <v>16.14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0.28000000000000003</v>
      </c>
      <c r="R66" s="206">
        <v>0.54</v>
      </c>
      <c r="S66" s="206">
        <v>0.33</v>
      </c>
      <c r="T66" s="206">
        <v>0.56000000000000005</v>
      </c>
      <c r="U66" s="206">
        <v>0.89</v>
      </c>
      <c r="V66" s="206">
        <v>0.15</v>
      </c>
      <c r="W66" s="206">
        <v>0.56999999999999995</v>
      </c>
      <c r="X66" s="206">
        <v>2.14</v>
      </c>
      <c r="Y66" s="206">
        <v>0</v>
      </c>
      <c r="Z66" s="206">
        <v>3.09</v>
      </c>
      <c r="AA66" s="206">
        <v>0.75</v>
      </c>
      <c r="AB66" s="206">
        <v>0</v>
      </c>
      <c r="AC66" s="206">
        <v>0.89</v>
      </c>
      <c r="AD66" s="206">
        <v>8.9</v>
      </c>
      <c r="AE66" s="206">
        <v>0</v>
      </c>
      <c r="AF66" s="206">
        <v>0</v>
      </c>
      <c r="AG66" s="206">
        <v>4.57</v>
      </c>
      <c r="AH66" s="206">
        <v>0</v>
      </c>
      <c r="AI66" s="206">
        <v>35.67</v>
      </c>
      <c r="AJ66" s="206">
        <v>0</v>
      </c>
      <c r="AK66" s="206">
        <v>12.13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2.61</v>
      </c>
      <c r="E67" s="206">
        <v>0</v>
      </c>
      <c r="F67" s="206">
        <v>0</v>
      </c>
      <c r="G67" s="206">
        <v>6.75</v>
      </c>
      <c r="H67" s="206">
        <v>0</v>
      </c>
      <c r="I67" s="206">
        <v>29.31</v>
      </c>
      <c r="J67" s="206">
        <v>0.34</v>
      </c>
      <c r="K67" s="206">
        <v>0.25</v>
      </c>
      <c r="L67" s="206">
        <v>88.75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0.26</v>
      </c>
      <c r="R67" s="206">
        <v>0.46</v>
      </c>
      <c r="S67" s="206">
        <v>0.28999999999999998</v>
      </c>
      <c r="T67" s="206">
        <v>0.56000000000000005</v>
      </c>
      <c r="U67" s="206">
        <v>0.89</v>
      </c>
      <c r="V67" s="206">
        <v>0.15</v>
      </c>
      <c r="W67" s="206">
        <v>0.56999999999999995</v>
      </c>
      <c r="X67" s="206">
        <v>2.14</v>
      </c>
      <c r="Y67" s="206">
        <v>0</v>
      </c>
      <c r="Z67" s="206">
        <v>3.09</v>
      </c>
      <c r="AA67" s="206">
        <v>0.75</v>
      </c>
      <c r="AB67" s="206">
        <v>0</v>
      </c>
      <c r="AC67" s="206">
        <v>0.89</v>
      </c>
      <c r="AD67" s="206">
        <v>8.9</v>
      </c>
      <c r="AE67" s="206">
        <v>0</v>
      </c>
      <c r="AF67" s="206">
        <v>0</v>
      </c>
      <c r="AG67" s="206">
        <v>4.57</v>
      </c>
      <c r="AH67" s="206">
        <v>0</v>
      </c>
      <c r="AI67" s="206">
        <v>35.67</v>
      </c>
      <c r="AJ67" s="206">
        <v>0</v>
      </c>
      <c r="AK67" s="206">
        <v>10.89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2.61</v>
      </c>
      <c r="E68" s="206">
        <v>0</v>
      </c>
      <c r="F68" s="206">
        <v>0</v>
      </c>
      <c r="G68" s="206">
        <v>6.75</v>
      </c>
      <c r="H68" s="206">
        <v>0</v>
      </c>
      <c r="I68" s="206">
        <v>29.31</v>
      </c>
      <c r="J68" s="206">
        <v>0.34</v>
      </c>
      <c r="K68" s="206">
        <v>0.28000000000000003</v>
      </c>
      <c r="L68" s="206">
        <v>98.87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0.26</v>
      </c>
      <c r="R68" s="206">
        <v>0.46</v>
      </c>
      <c r="S68" s="206">
        <v>0.28999999999999998</v>
      </c>
      <c r="T68" s="206">
        <v>0.56000000000000005</v>
      </c>
      <c r="U68" s="206">
        <v>0.89</v>
      </c>
      <c r="V68" s="206">
        <v>0.15</v>
      </c>
      <c r="W68" s="206">
        <v>0.56999999999999995</v>
      </c>
      <c r="X68" s="206">
        <v>2.14</v>
      </c>
      <c r="Y68" s="206">
        <v>0</v>
      </c>
      <c r="Z68" s="206">
        <v>3.09</v>
      </c>
      <c r="AA68" s="206">
        <v>0.75</v>
      </c>
      <c r="AB68" s="206">
        <v>0</v>
      </c>
      <c r="AC68" s="206">
        <v>0.89</v>
      </c>
      <c r="AD68" s="206">
        <v>8.9</v>
      </c>
      <c r="AE68" s="206">
        <v>0</v>
      </c>
      <c r="AF68" s="206">
        <v>0</v>
      </c>
      <c r="AG68" s="206">
        <v>4.57</v>
      </c>
      <c r="AH68" s="206">
        <v>0</v>
      </c>
      <c r="AI68" s="206">
        <v>35.67</v>
      </c>
      <c r="AJ68" s="206">
        <v>0</v>
      </c>
      <c r="AK68" s="206">
        <v>10.89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2.61</v>
      </c>
      <c r="E69" s="206">
        <v>0</v>
      </c>
      <c r="F69" s="206">
        <v>0</v>
      </c>
      <c r="G69" s="206">
        <v>6.75</v>
      </c>
      <c r="H69" s="206">
        <v>0</v>
      </c>
      <c r="I69" s="206">
        <v>29.31</v>
      </c>
      <c r="J69" s="206">
        <v>0.34</v>
      </c>
      <c r="K69" s="206">
        <v>0.38</v>
      </c>
      <c r="L69" s="206">
        <v>98.87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0.28000000000000003</v>
      </c>
      <c r="R69" s="206">
        <v>0.54</v>
      </c>
      <c r="S69" s="206">
        <v>0.33</v>
      </c>
      <c r="T69" s="206">
        <v>0.56000000000000005</v>
      </c>
      <c r="U69" s="206">
        <v>0.89</v>
      </c>
      <c r="V69" s="206">
        <v>0.15</v>
      </c>
      <c r="W69" s="206">
        <v>0.56999999999999995</v>
      </c>
      <c r="X69" s="206">
        <v>2.14</v>
      </c>
      <c r="Y69" s="206">
        <v>0</v>
      </c>
      <c r="Z69" s="206">
        <v>3.09</v>
      </c>
      <c r="AA69" s="206">
        <v>0.75</v>
      </c>
      <c r="AB69" s="206">
        <v>0</v>
      </c>
      <c r="AC69" s="206">
        <v>0.89</v>
      </c>
      <c r="AD69" s="206">
        <v>8.9</v>
      </c>
      <c r="AE69" s="206">
        <v>0</v>
      </c>
      <c r="AF69" s="206">
        <v>0</v>
      </c>
      <c r="AG69" s="206">
        <v>4.57</v>
      </c>
      <c r="AH69" s="206">
        <v>0</v>
      </c>
      <c r="AI69" s="206">
        <v>35.67</v>
      </c>
      <c r="AJ69" s="206">
        <v>0</v>
      </c>
      <c r="AK69" s="206">
        <v>10.89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2.61</v>
      </c>
      <c r="E70" s="206">
        <v>0</v>
      </c>
      <c r="F70" s="206">
        <v>0</v>
      </c>
      <c r="G70" s="206">
        <v>6.75</v>
      </c>
      <c r="H70" s="206">
        <v>0</v>
      </c>
      <c r="I70" s="206">
        <v>29.31</v>
      </c>
      <c r="J70" s="206">
        <v>0.34</v>
      </c>
      <c r="K70" s="206">
        <v>0.39</v>
      </c>
      <c r="L70" s="206">
        <v>79.709999999999994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0.28000000000000003</v>
      </c>
      <c r="R70" s="206">
        <v>0.54</v>
      </c>
      <c r="S70" s="206">
        <v>0.33</v>
      </c>
      <c r="T70" s="206">
        <v>0.56000000000000005</v>
      </c>
      <c r="U70" s="206">
        <v>0.89</v>
      </c>
      <c r="V70" s="206">
        <v>0.15</v>
      </c>
      <c r="W70" s="206">
        <v>0.56999999999999995</v>
      </c>
      <c r="X70" s="206">
        <v>2.14</v>
      </c>
      <c r="Y70" s="206">
        <v>0</v>
      </c>
      <c r="Z70" s="206">
        <v>3.09</v>
      </c>
      <c r="AA70" s="206">
        <v>0.75</v>
      </c>
      <c r="AB70" s="206">
        <v>0</v>
      </c>
      <c r="AC70" s="206">
        <v>0.46</v>
      </c>
      <c r="AD70" s="206">
        <v>8.9</v>
      </c>
      <c r="AE70" s="206">
        <v>0</v>
      </c>
      <c r="AF70" s="206">
        <v>0</v>
      </c>
      <c r="AG70" s="206">
        <v>4.57</v>
      </c>
      <c r="AH70" s="206">
        <v>0</v>
      </c>
      <c r="AI70" s="206">
        <v>35.67</v>
      </c>
      <c r="AJ70" s="206">
        <v>0</v>
      </c>
      <c r="AK70" s="206">
        <v>10.89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2.61</v>
      </c>
      <c r="E71" s="206">
        <v>0</v>
      </c>
      <c r="F71" s="206">
        <v>0</v>
      </c>
      <c r="G71" s="206">
        <v>6.75</v>
      </c>
      <c r="H71" s="206">
        <v>0</v>
      </c>
      <c r="I71" s="206">
        <v>29.31</v>
      </c>
      <c r="J71" s="206">
        <v>0.34</v>
      </c>
      <c r="K71" s="206">
        <v>0.39</v>
      </c>
      <c r="L71" s="206">
        <v>41.38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0.28000000000000003</v>
      </c>
      <c r="R71" s="206">
        <v>0.54</v>
      </c>
      <c r="S71" s="206">
        <v>0.33</v>
      </c>
      <c r="T71" s="206">
        <v>0.56000000000000005</v>
      </c>
      <c r="U71" s="206">
        <v>0.89</v>
      </c>
      <c r="V71" s="206">
        <v>0.15</v>
      </c>
      <c r="W71" s="206">
        <v>0.56999999999999995</v>
      </c>
      <c r="X71" s="206">
        <v>2.14</v>
      </c>
      <c r="Y71" s="206">
        <v>0</v>
      </c>
      <c r="Z71" s="206">
        <v>3.09</v>
      </c>
      <c r="AA71" s="206">
        <v>0.75</v>
      </c>
      <c r="AB71" s="206">
        <v>0</v>
      </c>
      <c r="AC71" s="206">
        <v>0.46</v>
      </c>
      <c r="AD71" s="206">
        <v>8.9</v>
      </c>
      <c r="AE71" s="206">
        <v>0</v>
      </c>
      <c r="AF71" s="206">
        <v>0</v>
      </c>
      <c r="AG71" s="206">
        <v>30.85</v>
      </c>
      <c r="AH71" s="206">
        <v>0</v>
      </c>
      <c r="AI71" s="206">
        <v>35.67</v>
      </c>
      <c r="AJ71" s="206">
        <v>0</v>
      </c>
      <c r="AK71" s="206">
        <v>12.13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2.61</v>
      </c>
      <c r="E72" s="206">
        <v>0</v>
      </c>
      <c r="F72" s="206">
        <v>0</v>
      </c>
      <c r="G72" s="206">
        <v>6.75</v>
      </c>
      <c r="H72" s="206">
        <v>0</v>
      </c>
      <c r="I72" s="206">
        <v>29.31</v>
      </c>
      <c r="J72" s="206">
        <v>0.34</v>
      </c>
      <c r="K72" s="206">
        <v>0.39</v>
      </c>
      <c r="L72" s="206">
        <v>41.38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0.28000000000000003</v>
      </c>
      <c r="R72" s="206">
        <v>0.54</v>
      </c>
      <c r="S72" s="206">
        <v>0.33</v>
      </c>
      <c r="T72" s="206">
        <v>0.56000000000000005</v>
      </c>
      <c r="U72" s="206">
        <v>0.89</v>
      </c>
      <c r="V72" s="206">
        <v>0.15</v>
      </c>
      <c r="W72" s="206">
        <v>0.56999999999999995</v>
      </c>
      <c r="X72" s="206">
        <v>2.14</v>
      </c>
      <c r="Y72" s="206">
        <v>0</v>
      </c>
      <c r="Z72" s="206">
        <v>3.09</v>
      </c>
      <c r="AA72" s="206">
        <v>0.75</v>
      </c>
      <c r="AB72" s="206">
        <v>0</v>
      </c>
      <c r="AC72" s="206">
        <v>0.46</v>
      </c>
      <c r="AD72" s="206">
        <v>8.9</v>
      </c>
      <c r="AE72" s="206">
        <v>0</v>
      </c>
      <c r="AF72" s="206">
        <v>0</v>
      </c>
      <c r="AG72" s="206">
        <v>30.85</v>
      </c>
      <c r="AH72" s="206">
        <v>0</v>
      </c>
      <c r="AI72" s="206">
        <v>35.67</v>
      </c>
      <c r="AJ72" s="206">
        <v>0</v>
      </c>
      <c r="AK72" s="206">
        <v>12.13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2.61</v>
      </c>
      <c r="E73" s="206">
        <v>0</v>
      </c>
      <c r="F73" s="206">
        <v>0</v>
      </c>
      <c r="G73" s="206">
        <v>6.75</v>
      </c>
      <c r="H73" s="206">
        <v>0</v>
      </c>
      <c r="I73" s="206">
        <v>29.31</v>
      </c>
      <c r="J73" s="206">
        <v>0.34</v>
      </c>
      <c r="K73" s="206">
        <v>0.39</v>
      </c>
      <c r="L73" s="206">
        <v>16.14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0.94</v>
      </c>
      <c r="R73" s="206">
        <v>0.91</v>
      </c>
      <c r="S73" s="206">
        <v>0.42</v>
      </c>
      <c r="T73" s="206">
        <v>0.56000000000000005</v>
      </c>
      <c r="U73" s="206">
        <v>0.89</v>
      </c>
      <c r="V73" s="206">
        <v>0.15</v>
      </c>
      <c r="W73" s="206">
        <v>0.56999999999999995</v>
      </c>
      <c r="X73" s="206">
        <v>2.14</v>
      </c>
      <c r="Y73" s="206">
        <v>0</v>
      </c>
      <c r="Z73" s="206">
        <v>3.09</v>
      </c>
      <c r="AA73" s="206">
        <v>0.75</v>
      </c>
      <c r="AB73" s="206">
        <v>0</v>
      </c>
      <c r="AC73" s="206">
        <v>0.46</v>
      </c>
      <c r="AD73" s="206">
        <v>8.9</v>
      </c>
      <c r="AE73" s="206">
        <v>0</v>
      </c>
      <c r="AF73" s="206">
        <v>0</v>
      </c>
      <c r="AG73" s="206">
        <v>30.85</v>
      </c>
      <c r="AH73" s="206">
        <v>24.1</v>
      </c>
      <c r="AI73" s="206">
        <v>0</v>
      </c>
      <c r="AJ73" s="206">
        <v>0</v>
      </c>
      <c r="AK73" s="206">
        <v>12.13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2.61</v>
      </c>
      <c r="E74" s="206">
        <v>0</v>
      </c>
      <c r="F74" s="206">
        <v>0</v>
      </c>
      <c r="G74" s="206">
        <v>6.75</v>
      </c>
      <c r="H74" s="206">
        <v>0</v>
      </c>
      <c r="I74" s="206">
        <v>29.31</v>
      </c>
      <c r="J74" s="206">
        <v>0.34</v>
      </c>
      <c r="K74" s="206">
        <v>0.75</v>
      </c>
      <c r="L74" s="206">
        <v>16.149999999999999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0.28000000000000003</v>
      </c>
      <c r="R74" s="206">
        <v>0.54</v>
      </c>
      <c r="S74" s="206">
        <v>0.34</v>
      </c>
      <c r="T74" s="206">
        <v>0.56000000000000005</v>
      </c>
      <c r="U74" s="206">
        <v>0.89</v>
      </c>
      <c r="V74" s="206">
        <v>0.15</v>
      </c>
      <c r="W74" s="206">
        <v>0.56999999999999995</v>
      </c>
      <c r="X74" s="206">
        <v>2.14</v>
      </c>
      <c r="Y74" s="206">
        <v>0</v>
      </c>
      <c r="Z74" s="206">
        <v>3.09</v>
      </c>
      <c r="AA74" s="206">
        <v>0.75</v>
      </c>
      <c r="AB74" s="206">
        <v>0</v>
      </c>
      <c r="AC74" s="206">
        <v>0.46</v>
      </c>
      <c r="AD74" s="206">
        <v>8.9</v>
      </c>
      <c r="AE74" s="206">
        <v>0</v>
      </c>
      <c r="AF74" s="206">
        <v>0</v>
      </c>
      <c r="AG74" s="206">
        <v>1.93</v>
      </c>
      <c r="AH74" s="206">
        <v>0</v>
      </c>
      <c r="AI74" s="206">
        <v>35.67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2.61</v>
      </c>
      <c r="E75" s="206">
        <v>0</v>
      </c>
      <c r="F75" s="206">
        <v>0</v>
      </c>
      <c r="G75" s="206">
        <v>6.75</v>
      </c>
      <c r="H75" s="206">
        <v>0</v>
      </c>
      <c r="I75" s="206">
        <v>29.31</v>
      </c>
      <c r="J75" s="206">
        <v>0.34</v>
      </c>
      <c r="K75" s="206">
        <v>0.39</v>
      </c>
      <c r="L75" s="206">
        <v>16.149999999999999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0.28000000000000003</v>
      </c>
      <c r="R75" s="206">
        <v>0.54</v>
      </c>
      <c r="S75" s="206">
        <v>0.34</v>
      </c>
      <c r="T75" s="206">
        <v>0.56000000000000005</v>
      </c>
      <c r="U75" s="206">
        <v>0.89</v>
      </c>
      <c r="V75" s="206">
        <v>0.15</v>
      </c>
      <c r="W75" s="206">
        <v>0.56999999999999995</v>
      </c>
      <c r="X75" s="206">
        <v>7.54</v>
      </c>
      <c r="Y75" s="206">
        <v>0</v>
      </c>
      <c r="Z75" s="206">
        <v>3.09</v>
      </c>
      <c r="AA75" s="206">
        <v>0.75</v>
      </c>
      <c r="AB75" s="206">
        <v>0</v>
      </c>
      <c r="AC75" s="206">
        <v>0.46</v>
      </c>
      <c r="AD75" s="206">
        <v>8.9</v>
      </c>
      <c r="AE75" s="206">
        <v>0</v>
      </c>
      <c r="AF75" s="206">
        <v>0</v>
      </c>
      <c r="AG75" s="206">
        <v>0</v>
      </c>
      <c r="AH75" s="206">
        <v>0</v>
      </c>
      <c r="AI75" s="206">
        <v>35.67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2.61</v>
      </c>
      <c r="E76" s="206">
        <v>0</v>
      </c>
      <c r="F76" s="206">
        <v>0</v>
      </c>
      <c r="G76" s="206">
        <v>6.75</v>
      </c>
      <c r="H76" s="206">
        <v>0</v>
      </c>
      <c r="I76" s="206">
        <v>29.31</v>
      </c>
      <c r="J76" s="206">
        <v>0.34</v>
      </c>
      <c r="K76" s="206">
        <v>0.39</v>
      </c>
      <c r="L76" s="206">
        <v>16.149999999999999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0.28000000000000003</v>
      </c>
      <c r="R76" s="206">
        <v>0.54</v>
      </c>
      <c r="S76" s="206">
        <v>0.34</v>
      </c>
      <c r="T76" s="206">
        <v>0.56000000000000005</v>
      </c>
      <c r="U76" s="206">
        <v>0.89</v>
      </c>
      <c r="V76" s="206">
        <v>0.15</v>
      </c>
      <c r="W76" s="206">
        <v>0.56999999999999995</v>
      </c>
      <c r="X76" s="206">
        <v>13.79</v>
      </c>
      <c r="Y76" s="206">
        <v>0</v>
      </c>
      <c r="Z76" s="206">
        <v>3.09</v>
      </c>
      <c r="AA76" s="206">
        <v>0.75</v>
      </c>
      <c r="AB76" s="206">
        <v>0</v>
      </c>
      <c r="AC76" s="206">
        <v>0.46</v>
      </c>
      <c r="AD76" s="206">
        <v>8.9</v>
      </c>
      <c r="AE76" s="206">
        <v>0</v>
      </c>
      <c r="AF76" s="206">
        <v>0</v>
      </c>
      <c r="AG76" s="206">
        <v>0</v>
      </c>
      <c r="AH76" s="206">
        <v>0</v>
      </c>
      <c r="AI76" s="206">
        <v>35.67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2.61</v>
      </c>
      <c r="E77" s="206">
        <v>0</v>
      </c>
      <c r="F77" s="206">
        <v>0</v>
      </c>
      <c r="G77" s="206">
        <v>6.75</v>
      </c>
      <c r="H77" s="206">
        <v>0</v>
      </c>
      <c r="I77" s="206">
        <v>29.31</v>
      </c>
      <c r="J77" s="206">
        <v>0.34</v>
      </c>
      <c r="K77" s="206">
        <v>0.39</v>
      </c>
      <c r="L77" s="206">
        <v>16.149999999999999</v>
      </c>
      <c r="M77" s="206">
        <v>1.1599999999999999</v>
      </c>
      <c r="N77" s="206">
        <v>1.5</v>
      </c>
      <c r="O77" s="206">
        <v>0</v>
      </c>
      <c r="P77" s="206">
        <v>1.58</v>
      </c>
      <c r="Q77" s="206">
        <v>0.28000000000000003</v>
      </c>
      <c r="R77" s="206">
        <v>0.54</v>
      </c>
      <c r="S77" s="206">
        <v>0.34</v>
      </c>
      <c r="T77" s="206">
        <v>0.56000000000000005</v>
      </c>
      <c r="U77" s="206">
        <v>0.89</v>
      </c>
      <c r="V77" s="206">
        <v>0.15</v>
      </c>
      <c r="W77" s="206">
        <v>3.98</v>
      </c>
      <c r="X77" s="206">
        <v>13.79</v>
      </c>
      <c r="Y77" s="206">
        <v>0</v>
      </c>
      <c r="Z77" s="206">
        <v>3.09</v>
      </c>
      <c r="AA77" s="206">
        <v>0.75</v>
      </c>
      <c r="AB77" s="206">
        <v>0</v>
      </c>
      <c r="AC77" s="206">
        <v>0.46</v>
      </c>
      <c r="AD77" s="206">
        <v>8.9</v>
      </c>
      <c r="AE77" s="206">
        <v>0</v>
      </c>
      <c r="AF77" s="206">
        <v>0</v>
      </c>
      <c r="AG77" s="206">
        <v>0</v>
      </c>
      <c r="AH77" s="206">
        <v>0</v>
      </c>
      <c r="AI77" s="206">
        <v>35.67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2.61</v>
      </c>
      <c r="E78" s="206">
        <v>0</v>
      </c>
      <c r="F78" s="206">
        <v>0</v>
      </c>
      <c r="G78" s="206">
        <v>6.75</v>
      </c>
      <c r="H78" s="206">
        <v>0</v>
      </c>
      <c r="I78" s="206">
        <v>29.31</v>
      </c>
      <c r="J78" s="206">
        <v>0.34</v>
      </c>
      <c r="K78" s="206">
        <v>0.39</v>
      </c>
      <c r="L78" s="206">
        <v>16.149999999999999</v>
      </c>
      <c r="M78" s="206">
        <v>1.1599999999999999</v>
      </c>
      <c r="N78" s="206">
        <v>1.5</v>
      </c>
      <c r="O78" s="206">
        <v>0</v>
      </c>
      <c r="P78" s="206">
        <v>1.58</v>
      </c>
      <c r="Q78" s="206">
        <v>0.28000000000000003</v>
      </c>
      <c r="R78" s="206">
        <v>0.54</v>
      </c>
      <c r="S78" s="206">
        <v>0.34</v>
      </c>
      <c r="T78" s="206">
        <v>0.56000000000000005</v>
      </c>
      <c r="U78" s="206">
        <v>0.89</v>
      </c>
      <c r="V78" s="206">
        <v>0.15</v>
      </c>
      <c r="W78" s="206">
        <v>3.98</v>
      </c>
      <c r="X78" s="206">
        <v>13.79</v>
      </c>
      <c r="Y78" s="206">
        <v>0</v>
      </c>
      <c r="Z78" s="206">
        <v>3.09</v>
      </c>
      <c r="AA78" s="206">
        <v>0.75</v>
      </c>
      <c r="AB78" s="206">
        <v>0</v>
      </c>
      <c r="AC78" s="206">
        <v>0.57999999999999996</v>
      </c>
      <c r="AD78" s="206">
        <v>8.9</v>
      </c>
      <c r="AE78" s="206">
        <v>0</v>
      </c>
      <c r="AF78" s="206">
        <v>0</v>
      </c>
      <c r="AG78" s="206">
        <v>0</v>
      </c>
      <c r="AH78" s="206">
        <v>0</v>
      </c>
      <c r="AI78" s="206">
        <v>35.67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2.61</v>
      </c>
      <c r="E79" s="206">
        <v>0</v>
      </c>
      <c r="F79" s="206">
        <v>0</v>
      </c>
      <c r="G79" s="206">
        <v>6.75</v>
      </c>
      <c r="H79" s="206">
        <v>0</v>
      </c>
      <c r="I79" s="206">
        <v>29.31</v>
      </c>
      <c r="J79" s="206">
        <v>0.34</v>
      </c>
      <c r="K79" s="206">
        <v>0.39</v>
      </c>
      <c r="L79" s="206">
        <v>16.149999999999999</v>
      </c>
      <c r="M79" s="206">
        <v>1.1599999999999999</v>
      </c>
      <c r="N79" s="206">
        <v>1.5</v>
      </c>
      <c r="O79" s="206">
        <v>0</v>
      </c>
      <c r="P79" s="206">
        <v>1.58</v>
      </c>
      <c r="Q79" s="206">
        <v>0.28000000000000003</v>
      </c>
      <c r="R79" s="206">
        <v>0.54</v>
      </c>
      <c r="S79" s="206">
        <v>0.34</v>
      </c>
      <c r="T79" s="206">
        <v>0.56000000000000005</v>
      </c>
      <c r="U79" s="206">
        <v>0.89</v>
      </c>
      <c r="V79" s="206">
        <v>0.15</v>
      </c>
      <c r="W79" s="206">
        <v>0.55000000000000004</v>
      </c>
      <c r="X79" s="206">
        <v>7.54</v>
      </c>
      <c r="Y79" s="206">
        <v>0</v>
      </c>
      <c r="Z79" s="206">
        <v>3.09</v>
      </c>
      <c r="AA79" s="206">
        <v>0.75</v>
      </c>
      <c r="AB79" s="206">
        <v>0</v>
      </c>
      <c r="AC79" s="206">
        <v>0.57999999999999996</v>
      </c>
      <c r="AD79" s="206">
        <v>8.9</v>
      </c>
      <c r="AE79" s="206">
        <v>0</v>
      </c>
      <c r="AF79" s="206">
        <v>0</v>
      </c>
      <c r="AG79" s="206">
        <v>0</v>
      </c>
      <c r="AH79" s="206">
        <v>0</v>
      </c>
      <c r="AI79" s="206">
        <v>35.67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2.61</v>
      </c>
      <c r="E80" s="206">
        <v>0</v>
      </c>
      <c r="F80" s="206">
        <v>0</v>
      </c>
      <c r="G80" s="206">
        <v>6.75</v>
      </c>
      <c r="H80" s="206">
        <v>0</v>
      </c>
      <c r="I80" s="206">
        <v>29.31</v>
      </c>
      <c r="J80" s="206">
        <v>0.34</v>
      </c>
      <c r="K80" s="206">
        <v>0.39</v>
      </c>
      <c r="L80" s="206">
        <v>16.149999999999999</v>
      </c>
      <c r="M80" s="206">
        <v>1.1599999999999999</v>
      </c>
      <c r="N80" s="206">
        <v>1.5</v>
      </c>
      <c r="O80" s="206">
        <v>0</v>
      </c>
      <c r="P80" s="206">
        <v>1.58</v>
      </c>
      <c r="Q80" s="206">
        <v>0.28000000000000003</v>
      </c>
      <c r="R80" s="206">
        <v>0.54</v>
      </c>
      <c r="S80" s="206">
        <v>0.34</v>
      </c>
      <c r="T80" s="206">
        <v>0.56000000000000005</v>
      </c>
      <c r="U80" s="206">
        <v>0.89</v>
      </c>
      <c r="V80" s="206">
        <v>0.15</v>
      </c>
      <c r="W80" s="206">
        <v>0.55000000000000004</v>
      </c>
      <c r="X80" s="206">
        <v>7.54</v>
      </c>
      <c r="Y80" s="206">
        <v>0</v>
      </c>
      <c r="Z80" s="206">
        <v>3.09</v>
      </c>
      <c r="AA80" s="206">
        <v>0.75</v>
      </c>
      <c r="AB80" s="206">
        <v>0</v>
      </c>
      <c r="AC80" s="206">
        <v>0.57999999999999996</v>
      </c>
      <c r="AD80" s="206">
        <v>8.9</v>
      </c>
      <c r="AE80" s="206">
        <v>0</v>
      </c>
      <c r="AF80" s="206">
        <v>0</v>
      </c>
      <c r="AG80" s="206">
        <v>0</v>
      </c>
      <c r="AH80" s="206">
        <v>0</v>
      </c>
      <c r="AI80" s="206">
        <v>35.67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2.61</v>
      </c>
      <c r="E81" s="206">
        <v>0</v>
      </c>
      <c r="F81" s="206">
        <v>0</v>
      </c>
      <c r="G81" s="206">
        <v>6.75</v>
      </c>
      <c r="H81" s="206">
        <v>0</v>
      </c>
      <c r="I81" s="206">
        <v>29.31</v>
      </c>
      <c r="J81" s="206">
        <v>0.34</v>
      </c>
      <c r="K81" s="206">
        <v>0.39</v>
      </c>
      <c r="L81" s="206">
        <v>16.149999999999999</v>
      </c>
      <c r="M81" s="206">
        <v>1.1599999999999999</v>
      </c>
      <c r="N81" s="206">
        <v>1.5</v>
      </c>
      <c r="O81" s="206">
        <v>0</v>
      </c>
      <c r="P81" s="206">
        <v>1.58</v>
      </c>
      <c r="Q81" s="206">
        <v>0.28000000000000003</v>
      </c>
      <c r="R81" s="206">
        <v>0.54</v>
      </c>
      <c r="S81" s="206">
        <v>0.34</v>
      </c>
      <c r="T81" s="206">
        <v>0.56000000000000005</v>
      </c>
      <c r="U81" s="206">
        <v>0.89</v>
      </c>
      <c r="V81" s="206">
        <v>0.15</v>
      </c>
      <c r="W81" s="206">
        <v>0.55000000000000004</v>
      </c>
      <c r="X81" s="206">
        <v>7.54</v>
      </c>
      <c r="Y81" s="206">
        <v>0</v>
      </c>
      <c r="Z81" s="206">
        <v>3.09</v>
      </c>
      <c r="AA81" s="206">
        <v>0.75</v>
      </c>
      <c r="AB81" s="206">
        <v>0</v>
      </c>
      <c r="AC81" s="206">
        <v>0.57999999999999996</v>
      </c>
      <c r="AD81" s="206">
        <v>8.9</v>
      </c>
      <c r="AE81" s="206">
        <v>0</v>
      </c>
      <c r="AF81" s="206">
        <v>0</v>
      </c>
      <c r="AG81" s="206">
        <v>0</v>
      </c>
      <c r="AH81" s="206">
        <v>0</v>
      </c>
      <c r="AI81" s="206">
        <v>35.67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2.61</v>
      </c>
      <c r="E82" s="206">
        <v>0</v>
      </c>
      <c r="F82" s="206">
        <v>0</v>
      </c>
      <c r="G82" s="206">
        <v>6.75</v>
      </c>
      <c r="H82" s="206">
        <v>0</v>
      </c>
      <c r="I82" s="206">
        <v>29.31</v>
      </c>
      <c r="J82" s="206">
        <v>0.34</v>
      </c>
      <c r="K82" s="206">
        <v>0.39</v>
      </c>
      <c r="L82" s="206">
        <v>16.149999999999999</v>
      </c>
      <c r="M82" s="206">
        <v>1.1599999999999999</v>
      </c>
      <c r="N82" s="206">
        <v>1.5</v>
      </c>
      <c r="O82" s="206">
        <v>0</v>
      </c>
      <c r="P82" s="206">
        <v>1.58</v>
      </c>
      <c r="Q82" s="206">
        <v>0.28000000000000003</v>
      </c>
      <c r="R82" s="206">
        <v>0.54</v>
      </c>
      <c r="S82" s="206">
        <v>0.34</v>
      </c>
      <c r="T82" s="206">
        <v>0.56000000000000005</v>
      </c>
      <c r="U82" s="206">
        <v>0.89</v>
      </c>
      <c r="V82" s="206">
        <v>0.15</v>
      </c>
      <c r="W82" s="206">
        <v>0.55000000000000004</v>
      </c>
      <c r="X82" s="206">
        <v>7.54</v>
      </c>
      <c r="Y82" s="206">
        <v>0</v>
      </c>
      <c r="Z82" s="206">
        <v>3.09</v>
      </c>
      <c r="AA82" s="206">
        <v>0.75</v>
      </c>
      <c r="AB82" s="206">
        <v>0</v>
      </c>
      <c r="AC82" s="206">
        <v>0.57999999999999996</v>
      </c>
      <c r="AD82" s="206">
        <v>8.9</v>
      </c>
      <c r="AE82" s="206">
        <v>0</v>
      </c>
      <c r="AF82" s="206">
        <v>0</v>
      </c>
      <c r="AG82" s="206">
        <v>0</v>
      </c>
      <c r="AH82" s="206">
        <v>0</v>
      </c>
      <c r="AI82" s="206">
        <v>35.67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2.61</v>
      </c>
      <c r="E83" s="206">
        <v>0</v>
      </c>
      <c r="F83" s="206">
        <v>0</v>
      </c>
      <c r="G83" s="206">
        <v>6.75</v>
      </c>
      <c r="H83" s="206">
        <v>0</v>
      </c>
      <c r="I83" s="206">
        <v>29.65</v>
      </c>
      <c r="J83" s="206">
        <v>0.34</v>
      </c>
      <c r="K83" s="206">
        <v>0</v>
      </c>
      <c r="L83" s="206">
        <v>16.149999999999999</v>
      </c>
      <c r="M83" s="206">
        <v>1.1599999999999999</v>
      </c>
      <c r="N83" s="206">
        <v>1.5</v>
      </c>
      <c r="O83" s="206">
        <v>0</v>
      </c>
      <c r="P83" s="206">
        <v>1.58</v>
      </c>
      <c r="Q83" s="206">
        <v>0.28000000000000003</v>
      </c>
      <c r="R83" s="206">
        <v>0.37</v>
      </c>
      <c r="S83" s="206">
        <v>0</v>
      </c>
      <c r="T83" s="206">
        <v>0.56000000000000005</v>
      </c>
      <c r="U83" s="206">
        <v>0.89</v>
      </c>
      <c r="V83" s="206">
        <v>0.15</v>
      </c>
      <c r="W83" s="206">
        <v>0.55000000000000004</v>
      </c>
      <c r="X83" s="206">
        <v>2.14</v>
      </c>
      <c r="Y83" s="206">
        <v>0</v>
      </c>
      <c r="Z83" s="206">
        <v>3.09</v>
      </c>
      <c r="AA83" s="206">
        <v>0.75</v>
      </c>
      <c r="AB83" s="206">
        <v>0</v>
      </c>
      <c r="AC83" s="206">
        <v>0.57999999999999996</v>
      </c>
      <c r="AD83" s="206">
        <v>8.9</v>
      </c>
      <c r="AE83" s="206">
        <v>0</v>
      </c>
      <c r="AF83" s="206">
        <v>0</v>
      </c>
      <c r="AG83" s="206">
        <v>0</v>
      </c>
      <c r="AH83" s="206">
        <v>0</v>
      </c>
      <c r="AI83" s="206">
        <v>35.67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2.61</v>
      </c>
      <c r="E84" s="206">
        <v>0</v>
      </c>
      <c r="F84" s="206">
        <v>0</v>
      </c>
      <c r="G84" s="206">
        <v>6.75</v>
      </c>
      <c r="H84" s="206">
        <v>0</v>
      </c>
      <c r="I84" s="206">
        <v>29.65</v>
      </c>
      <c r="J84" s="206">
        <v>0.34</v>
      </c>
      <c r="K84" s="206">
        <v>0.39</v>
      </c>
      <c r="L84" s="206">
        <v>16.149999999999999</v>
      </c>
      <c r="M84" s="206">
        <v>1.1599999999999999</v>
      </c>
      <c r="N84" s="206">
        <v>1.5</v>
      </c>
      <c r="O84" s="206">
        <v>0</v>
      </c>
      <c r="P84" s="206">
        <v>1.58</v>
      </c>
      <c r="Q84" s="206">
        <v>0.28000000000000003</v>
      </c>
      <c r="R84" s="206">
        <v>0.54</v>
      </c>
      <c r="S84" s="206">
        <v>0.33</v>
      </c>
      <c r="T84" s="206">
        <v>0.56000000000000005</v>
      </c>
      <c r="U84" s="206">
        <v>0.89</v>
      </c>
      <c r="V84" s="206">
        <v>0.15</v>
      </c>
      <c r="W84" s="206">
        <v>0.55000000000000004</v>
      </c>
      <c r="X84" s="206">
        <v>2.14</v>
      </c>
      <c r="Y84" s="206">
        <v>0</v>
      </c>
      <c r="Z84" s="206">
        <v>3.09</v>
      </c>
      <c r="AA84" s="206">
        <v>0.75</v>
      </c>
      <c r="AB84" s="206">
        <v>0</v>
      </c>
      <c r="AC84" s="206">
        <v>0.57999999999999996</v>
      </c>
      <c r="AD84" s="206">
        <v>8.9</v>
      </c>
      <c r="AE84" s="206">
        <v>0</v>
      </c>
      <c r="AF84" s="206">
        <v>0</v>
      </c>
      <c r="AG84" s="206">
        <v>0</v>
      </c>
      <c r="AH84" s="206">
        <v>0</v>
      </c>
      <c r="AI84" s="206">
        <v>35.67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2.61</v>
      </c>
      <c r="E85" s="206">
        <v>0</v>
      </c>
      <c r="F85" s="206">
        <v>0</v>
      </c>
      <c r="G85" s="206">
        <v>6.75</v>
      </c>
      <c r="H85" s="206">
        <v>0</v>
      </c>
      <c r="I85" s="206">
        <v>29.65</v>
      </c>
      <c r="J85" s="206">
        <v>0.34</v>
      </c>
      <c r="K85" s="206">
        <v>0.41</v>
      </c>
      <c r="L85" s="206">
        <v>16.149999999999999</v>
      </c>
      <c r="M85" s="206">
        <v>1.1599999999999999</v>
      </c>
      <c r="N85" s="206">
        <v>1.5</v>
      </c>
      <c r="O85" s="206">
        <v>0</v>
      </c>
      <c r="P85" s="206">
        <v>1.58</v>
      </c>
      <c r="Q85" s="206">
        <v>0.28000000000000003</v>
      </c>
      <c r="R85" s="206">
        <v>0.54</v>
      </c>
      <c r="S85" s="206">
        <v>0.33</v>
      </c>
      <c r="T85" s="206">
        <v>0.56000000000000005</v>
      </c>
      <c r="U85" s="206">
        <v>0.89</v>
      </c>
      <c r="V85" s="206">
        <v>0.15</v>
      </c>
      <c r="W85" s="206">
        <v>3.6</v>
      </c>
      <c r="X85" s="206">
        <v>2.14</v>
      </c>
      <c r="Y85" s="206">
        <v>0</v>
      </c>
      <c r="Z85" s="206">
        <v>3.09</v>
      </c>
      <c r="AA85" s="206">
        <v>0.75</v>
      </c>
      <c r="AB85" s="206">
        <v>0</v>
      </c>
      <c r="AC85" s="206">
        <v>0.57999999999999996</v>
      </c>
      <c r="AD85" s="206">
        <v>8.9</v>
      </c>
      <c r="AE85" s="206">
        <v>0</v>
      </c>
      <c r="AF85" s="206">
        <v>0</v>
      </c>
      <c r="AG85" s="206">
        <v>0</v>
      </c>
      <c r="AH85" s="206">
        <v>0</v>
      </c>
      <c r="AI85" s="206">
        <v>35.67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2.61</v>
      </c>
      <c r="E86" s="206">
        <v>0</v>
      </c>
      <c r="F86" s="206">
        <v>0</v>
      </c>
      <c r="G86" s="206">
        <v>6.75</v>
      </c>
      <c r="H86" s="206">
        <v>0</v>
      </c>
      <c r="I86" s="206">
        <v>29.65</v>
      </c>
      <c r="J86" s="206">
        <v>0.34</v>
      </c>
      <c r="K86" s="206">
        <v>0.39</v>
      </c>
      <c r="L86" s="206">
        <v>16.149999999999999</v>
      </c>
      <c r="M86" s="206">
        <v>1.1599999999999999</v>
      </c>
      <c r="N86" s="206">
        <v>1.5</v>
      </c>
      <c r="O86" s="206">
        <v>0</v>
      </c>
      <c r="P86" s="206">
        <v>1.58</v>
      </c>
      <c r="Q86" s="206">
        <v>0.28000000000000003</v>
      </c>
      <c r="R86" s="206">
        <v>0.54</v>
      </c>
      <c r="S86" s="206">
        <v>0.33</v>
      </c>
      <c r="T86" s="206">
        <v>0.56000000000000005</v>
      </c>
      <c r="U86" s="206">
        <v>0.89</v>
      </c>
      <c r="V86" s="206">
        <v>0.15</v>
      </c>
      <c r="W86" s="206">
        <v>3.6</v>
      </c>
      <c r="X86" s="206">
        <v>2.14</v>
      </c>
      <c r="Y86" s="206">
        <v>0</v>
      </c>
      <c r="Z86" s="206">
        <v>3.09</v>
      </c>
      <c r="AA86" s="206">
        <v>0.75</v>
      </c>
      <c r="AB86" s="206">
        <v>0</v>
      </c>
      <c r="AC86" s="206">
        <v>0.57999999999999996</v>
      </c>
      <c r="AD86" s="206">
        <v>8.9</v>
      </c>
      <c r="AE86" s="206">
        <v>0</v>
      </c>
      <c r="AF86" s="206">
        <v>0</v>
      </c>
      <c r="AG86" s="206">
        <v>0</v>
      </c>
      <c r="AH86" s="206">
        <v>0</v>
      </c>
      <c r="AI86" s="206">
        <v>35.67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2.61</v>
      </c>
      <c r="E87" s="206">
        <v>0</v>
      </c>
      <c r="F87" s="206">
        <v>0</v>
      </c>
      <c r="G87" s="206">
        <v>6.75</v>
      </c>
      <c r="H87" s="206">
        <v>0</v>
      </c>
      <c r="I87" s="206">
        <v>29.65</v>
      </c>
      <c r="J87" s="206">
        <v>0.34</v>
      </c>
      <c r="K87" s="206">
        <v>0.39</v>
      </c>
      <c r="L87" s="206">
        <v>16.149999999999999</v>
      </c>
      <c r="M87" s="206">
        <v>1.1599999999999999</v>
      </c>
      <c r="N87" s="206">
        <v>1.5</v>
      </c>
      <c r="O87" s="206">
        <v>0</v>
      </c>
      <c r="P87" s="206">
        <v>1.58</v>
      </c>
      <c r="Q87" s="206">
        <v>0.28000000000000003</v>
      </c>
      <c r="R87" s="206">
        <v>0.54</v>
      </c>
      <c r="S87" s="206">
        <v>0.33</v>
      </c>
      <c r="T87" s="206">
        <v>0.56000000000000005</v>
      </c>
      <c r="U87" s="206">
        <v>0.89</v>
      </c>
      <c r="V87" s="206">
        <v>0.15</v>
      </c>
      <c r="W87" s="206">
        <v>3.25</v>
      </c>
      <c r="X87" s="206">
        <v>2.14</v>
      </c>
      <c r="Y87" s="206">
        <v>0</v>
      </c>
      <c r="Z87" s="206">
        <v>3.09</v>
      </c>
      <c r="AA87" s="206">
        <v>0.75</v>
      </c>
      <c r="AB87" s="206">
        <v>0</v>
      </c>
      <c r="AC87" s="206">
        <v>0.57999999999999996</v>
      </c>
      <c r="AD87" s="206">
        <v>8.9</v>
      </c>
      <c r="AE87" s="206">
        <v>0</v>
      </c>
      <c r="AF87" s="206">
        <v>0</v>
      </c>
      <c r="AG87" s="206">
        <v>0</v>
      </c>
      <c r="AH87" s="206">
        <v>0</v>
      </c>
      <c r="AI87" s="206">
        <v>35.67</v>
      </c>
      <c r="AJ87" s="206">
        <v>0</v>
      </c>
      <c r="AK87" s="206">
        <v>12.13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2.61</v>
      </c>
      <c r="E88" s="206">
        <v>0</v>
      </c>
      <c r="F88" s="206">
        <v>0</v>
      </c>
      <c r="G88" s="206">
        <v>6.75</v>
      </c>
      <c r="H88" s="206">
        <v>0</v>
      </c>
      <c r="I88" s="206">
        <v>29.65</v>
      </c>
      <c r="J88" s="206">
        <v>0.34</v>
      </c>
      <c r="K88" s="206">
        <v>0.39</v>
      </c>
      <c r="L88" s="206">
        <v>16.149999999999999</v>
      </c>
      <c r="M88" s="206">
        <v>1.1599999999999999</v>
      </c>
      <c r="N88" s="206">
        <v>1.5</v>
      </c>
      <c r="O88" s="206">
        <v>0</v>
      </c>
      <c r="P88" s="206">
        <v>1.58</v>
      </c>
      <c r="Q88" s="206">
        <v>0.28000000000000003</v>
      </c>
      <c r="R88" s="206">
        <v>0.54</v>
      </c>
      <c r="S88" s="206">
        <v>0.33</v>
      </c>
      <c r="T88" s="206">
        <v>0.56000000000000005</v>
      </c>
      <c r="U88" s="206">
        <v>0.89</v>
      </c>
      <c r="V88" s="206">
        <v>0.15</v>
      </c>
      <c r="W88" s="206">
        <v>3.25</v>
      </c>
      <c r="X88" s="206">
        <v>2.14</v>
      </c>
      <c r="Y88" s="206">
        <v>0</v>
      </c>
      <c r="Z88" s="206">
        <v>3.09</v>
      </c>
      <c r="AA88" s="206">
        <v>0.75</v>
      </c>
      <c r="AB88" s="206">
        <v>0</v>
      </c>
      <c r="AC88" s="206">
        <v>0.57999999999999996</v>
      </c>
      <c r="AD88" s="206">
        <v>8.9</v>
      </c>
      <c r="AE88" s="206">
        <v>0</v>
      </c>
      <c r="AF88" s="206">
        <v>0</v>
      </c>
      <c r="AG88" s="206">
        <v>0</v>
      </c>
      <c r="AH88" s="206">
        <v>0</v>
      </c>
      <c r="AI88" s="206">
        <v>35.67</v>
      </c>
      <c r="AJ88" s="206">
        <v>0</v>
      </c>
      <c r="AK88" s="206">
        <v>12.13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2.61</v>
      </c>
      <c r="E89" s="206">
        <v>0</v>
      </c>
      <c r="F89" s="206">
        <v>0</v>
      </c>
      <c r="G89" s="206">
        <v>6.75</v>
      </c>
      <c r="H89" s="206">
        <v>0</v>
      </c>
      <c r="I89" s="206">
        <v>29.65</v>
      </c>
      <c r="J89" s="206">
        <v>0.34</v>
      </c>
      <c r="K89" s="206">
        <v>0.39</v>
      </c>
      <c r="L89" s="206">
        <v>50.97</v>
      </c>
      <c r="M89" s="206">
        <v>1.1599999999999999</v>
      </c>
      <c r="N89" s="206">
        <v>1.5</v>
      </c>
      <c r="O89" s="206">
        <v>0</v>
      </c>
      <c r="P89" s="206">
        <v>1.58</v>
      </c>
      <c r="Q89" s="206">
        <v>0.28000000000000003</v>
      </c>
      <c r="R89" s="206">
        <v>0.54</v>
      </c>
      <c r="S89" s="206">
        <v>0.33</v>
      </c>
      <c r="T89" s="206">
        <v>0.56000000000000005</v>
      </c>
      <c r="U89" s="206">
        <v>0.89</v>
      </c>
      <c r="V89" s="206">
        <v>0.15</v>
      </c>
      <c r="W89" s="206">
        <v>2.89</v>
      </c>
      <c r="X89" s="206">
        <v>2.14</v>
      </c>
      <c r="Y89" s="206">
        <v>0</v>
      </c>
      <c r="Z89" s="206">
        <v>3.09</v>
      </c>
      <c r="AA89" s="206">
        <v>0.75</v>
      </c>
      <c r="AB89" s="206">
        <v>0</v>
      </c>
      <c r="AC89" s="206">
        <v>0.46</v>
      </c>
      <c r="AD89" s="206">
        <v>8.9</v>
      </c>
      <c r="AE89" s="206">
        <v>0</v>
      </c>
      <c r="AF89" s="206">
        <v>0</v>
      </c>
      <c r="AG89" s="206">
        <v>0</v>
      </c>
      <c r="AH89" s="206">
        <v>0</v>
      </c>
      <c r="AI89" s="206">
        <v>35.67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2.61</v>
      </c>
      <c r="E90" s="206">
        <v>0</v>
      </c>
      <c r="F90" s="206">
        <v>0</v>
      </c>
      <c r="G90" s="206">
        <v>6.75</v>
      </c>
      <c r="H90" s="206">
        <v>0</v>
      </c>
      <c r="I90" s="206">
        <v>29.65</v>
      </c>
      <c r="J90" s="206">
        <v>0.34</v>
      </c>
      <c r="K90" s="206">
        <v>0.39</v>
      </c>
      <c r="L90" s="206">
        <v>98.88</v>
      </c>
      <c r="M90" s="206">
        <v>1.1599999999999999</v>
      </c>
      <c r="N90" s="206">
        <v>1.5</v>
      </c>
      <c r="O90" s="206">
        <v>0</v>
      </c>
      <c r="P90" s="206">
        <v>1.58</v>
      </c>
      <c r="Q90" s="206">
        <v>0.28000000000000003</v>
      </c>
      <c r="R90" s="206">
        <v>0.54</v>
      </c>
      <c r="S90" s="206">
        <v>0.33</v>
      </c>
      <c r="T90" s="206">
        <v>0.56000000000000005</v>
      </c>
      <c r="U90" s="206">
        <v>0.89</v>
      </c>
      <c r="V90" s="206">
        <v>0.15</v>
      </c>
      <c r="W90" s="206">
        <v>2.89</v>
      </c>
      <c r="X90" s="206">
        <v>2.14</v>
      </c>
      <c r="Y90" s="206">
        <v>0</v>
      </c>
      <c r="Z90" s="206">
        <v>3.09</v>
      </c>
      <c r="AA90" s="206">
        <v>0.75</v>
      </c>
      <c r="AB90" s="206">
        <v>0</v>
      </c>
      <c r="AC90" s="206">
        <v>0.46</v>
      </c>
      <c r="AD90" s="206">
        <v>8.9</v>
      </c>
      <c r="AE90" s="206">
        <v>0</v>
      </c>
      <c r="AF90" s="206">
        <v>0</v>
      </c>
      <c r="AG90" s="206">
        <v>0</v>
      </c>
      <c r="AH90" s="206">
        <v>0</v>
      </c>
      <c r="AI90" s="206">
        <v>35.67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2.61</v>
      </c>
      <c r="E91" s="206">
        <v>0</v>
      </c>
      <c r="F91" s="206">
        <v>0</v>
      </c>
      <c r="G91" s="206">
        <v>6.75</v>
      </c>
      <c r="H91" s="206">
        <v>0</v>
      </c>
      <c r="I91" s="206">
        <v>29.65</v>
      </c>
      <c r="J91" s="206">
        <v>0.34</v>
      </c>
      <c r="K91" s="206">
        <v>9.35</v>
      </c>
      <c r="L91" s="206">
        <v>2.91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4.7699999999999996</v>
      </c>
      <c r="R91" s="206">
        <v>7</v>
      </c>
      <c r="S91" s="206">
        <v>6.07</v>
      </c>
      <c r="T91" s="206">
        <v>0.56000000000000005</v>
      </c>
      <c r="U91" s="206">
        <v>0.89</v>
      </c>
      <c r="V91" s="206">
        <v>1.66</v>
      </c>
      <c r="W91" s="206">
        <v>0.55000000000000004</v>
      </c>
      <c r="X91" s="206">
        <v>2.14</v>
      </c>
      <c r="Y91" s="206">
        <v>0</v>
      </c>
      <c r="Z91" s="206">
        <v>2.31</v>
      </c>
      <c r="AA91" s="206">
        <v>0.57999999999999996</v>
      </c>
      <c r="AB91" s="206">
        <v>0</v>
      </c>
      <c r="AC91" s="206">
        <v>0.46</v>
      </c>
      <c r="AD91" s="206">
        <v>8.9</v>
      </c>
      <c r="AE91" s="206">
        <v>0</v>
      </c>
      <c r="AF91" s="206">
        <v>0</v>
      </c>
      <c r="AG91" s="206">
        <v>0</v>
      </c>
      <c r="AH91" s="206">
        <v>0</v>
      </c>
      <c r="AI91" s="206">
        <v>35.67</v>
      </c>
      <c r="AJ91" s="206">
        <v>0</v>
      </c>
      <c r="AK91" s="206">
        <v>12.13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2.61</v>
      </c>
      <c r="E92" s="206">
        <v>0</v>
      </c>
      <c r="F92" s="206">
        <v>0</v>
      </c>
      <c r="G92" s="206">
        <v>6.75</v>
      </c>
      <c r="H92" s="206">
        <v>0</v>
      </c>
      <c r="I92" s="206">
        <v>29.65</v>
      </c>
      <c r="J92" s="206">
        <v>0.34</v>
      </c>
      <c r="K92" s="206">
        <v>9.35</v>
      </c>
      <c r="L92" s="206">
        <v>2.91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4.7699999999999996</v>
      </c>
      <c r="R92" s="206">
        <v>10.87</v>
      </c>
      <c r="S92" s="206">
        <v>6.07</v>
      </c>
      <c r="T92" s="206">
        <v>0.56000000000000005</v>
      </c>
      <c r="U92" s="206">
        <v>0.89</v>
      </c>
      <c r="V92" s="206">
        <v>1.66</v>
      </c>
      <c r="W92" s="206">
        <v>0.55000000000000004</v>
      </c>
      <c r="X92" s="206">
        <v>2.14</v>
      </c>
      <c r="Y92" s="206">
        <v>0</v>
      </c>
      <c r="Z92" s="206">
        <v>2.31</v>
      </c>
      <c r="AA92" s="206">
        <v>0.57999999999999996</v>
      </c>
      <c r="AB92" s="206">
        <v>0</v>
      </c>
      <c r="AC92" s="206">
        <v>0.46</v>
      </c>
      <c r="AD92" s="206">
        <v>8.9</v>
      </c>
      <c r="AE92" s="206">
        <v>0</v>
      </c>
      <c r="AF92" s="206">
        <v>0</v>
      </c>
      <c r="AG92" s="206">
        <v>0</v>
      </c>
      <c r="AH92" s="206">
        <v>0</v>
      </c>
      <c r="AI92" s="206">
        <v>35.67</v>
      </c>
      <c r="AJ92" s="206">
        <v>0</v>
      </c>
      <c r="AK92" s="206">
        <v>12.13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2.61</v>
      </c>
      <c r="E93" s="206">
        <v>0</v>
      </c>
      <c r="F93" s="206">
        <v>0</v>
      </c>
      <c r="G93" s="206">
        <v>6.75</v>
      </c>
      <c r="H93" s="206">
        <v>0</v>
      </c>
      <c r="I93" s="206">
        <v>29.65</v>
      </c>
      <c r="J93" s="206">
        <v>0.34</v>
      </c>
      <c r="K93" s="206">
        <v>9.35</v>
      </c>
      <c r="L93" s="206">
        <v>11.84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4.6900000000000004</v>
      </c>
      <c r="R93" s="206">
        <v>10.87</v>
      </c>
      <c r="S93" s="206">
        <v>6.07</v>
      </c>
      <c r="T93" s="206">
        <v>0.56000000000000005</v>
      </c>
      <c r="U93" s="206">
        <v>0.89</v>
      </c>
      <c r="V93" s="206">
        <v>1.66</v>
      </c>
      <c r="W93" s="206">
        <v>0.55000000000000004</v>
      </c>
      <c r="X93" s="206">
        <v>2.14</v>
      </c>
      <c r="Y93" s="206">
        <v>0</v>
      </c>
      <c r="Z93" s="206">
        <v>3.1</v>
      </c>
      <c r="AA93" s="206">
        <v>0</v>
      </c>
      <c r="AB93" s="206">
        <v>0</v>
      </c>
      <c r="AC93" s="206">
        <v>0.46</v>
      </c>
      <c r="AD93" s="206">
        <v>8.9</v>
      </c>
      <c r="AE93" s="206">
        <v>0</v>
      </c>
      <c r="AF93" s="206">
        <v>0</v>
      </c>
      <c r="AG93" s="206">
        <v>0</v>
      </c>
      <c r="AH93" s="206">
        <v>0</v>
      </c>
      <c r="AI93" s="206">
        <v>35.67</v>
      </c>
      <c r="AJ93" s="206">
        <v>0</v>
      </c>
      <c r="AK93" s="206">
        <v>12.13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2.61</v>
      </c>
      <c r="E94" s="206">
        <v>0</v>
      </c>
      <c r="F94" s="206">
        <v>0</v>
      </c>
      <c r="G94" s="206">
        <v>6.75</v>
      </c>
      <c r="H94" s="206">
        <v>0</v>
      </c>
      <c r="I94" s="206">
        <v>29.65</v>
      </c>
      <c r="J94" s="206">
        <v>0.34</v>
      </c>
      <c r="K94" s="206">
        <v>4.71</v>
      </c>
      <c r="L94" s="206">
        <v>10.29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4.6900000000000004</v>
      </c>
      <c r="R94" s="206">
        <v>10.87</v>
      </c>
      <c r="S94" s="206">
        <v>6.07</v>
      </c>
      <c r="T94" s="206">
        <v>0.56000000000000005</v>
      </c>
      <c r="U94" s="206">
        <v>0.89</v>
      </c>
      <c r="V94" s="206">
        <v>1.66</v>
      </c>
      <c r="W94" s="206">
        <v>0.55000000000000004</v>
      </c>
      <c r="X94" s="206">
        <v>2.14</v>
      </c>
      <c r="Y94" s="206">
        <v>0</v>
      </c>
      <c r="Z94" s="206">
        <v>3.1</v>
      </c>
      <c r="AA94" s="206">
        <v>0</v>
      </c>
      <c r="AB94" s="206">
        <v>0</v>
      </c>
      <c r="AC94" s="206">
        <v>0.46</v>
      </c>
      <c r="AD94" s="206">
        <v>8.9</v>
      </c>
      <c r="AE94" s="206">
        <v>0</v>
      </c>
      <c r="AF94" s="206">
        <v>0</v>
      </c>
      <c r="AG94" s="206">
        <v>0</v>
      </c>
      <c r="AH94" s="206">
        <v>0</v>
      </c>
      <c r="AI94" s="206">
        <v>35.67</v>
      </c>
      <c r="AJ94" s="206">
        <v>0</v>
      </c>
      <c r="AK94" s="206">
        <v>12.13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2.61</v>
      </c>
      <c r="E95" s="206">
        <v>0</v>
      </c>
      <c r="F95" s="206">
        <v>0</v>
      </c>
      <c r="G95" s="206">
        <v>6.75</v>
      </c>
      <c r="H95" s="206">
        <v>0</v>
      </c>
      <c r="I95" s="206">
        <v>29.65</v>
      </c>
      <c r="J95" s="206">
        <v>0.34</v>
      </c>
      <c r="K95" s="206">
        <v>0</v>
      </c>
      <c r="L95" s="206">
        <v>31.83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0</v>
      </c>
      <c r="R95" s="206">
        <v>0</v>
      </c>
      <c r="S95" s="206">
        <v>0.25</v>
      </c>
      <c r="T95" s="206">
        <v>0.56000000000000005</v>
      </c>
      <c r="U95" s="206">
        <v>0.89</v>
      </c>
      <c r="V95" s="206">
        <v>0.15</v>
      </c>
      <c r="W95" s="206">
        <v>0.55000000000000004</v>
      </c>
      <c r="X95" s="206">
        <v>2.14</v>
      </c>
      <c r="Y95" s="206">
        <v>0</v>
      </c>
      <c r="Z95" s="206">
        <v>3.1</v>
      </c>
      <c r="AA95" s="206">
        <v>0</v>
      </c>
      <c r="AB95" s="206">
        <v>0</v>
      </c>
      <c r="AC95" s="206">
        <v>0.46</v>
      </c>
      <c r="AD95" s="206">
        <v>8.9</v>
      </c>
      <c r="AE95" s="206">
        <v>0</v>
      </c>
      <c r="AF95" s="206">
        <v>0</v>
      </c>
      <c r="AG95" s="206">
        <v>0</v>
      </c>
      <c r="AH95" s="206">
        <v>0</v>
      </c>
      <c r="AI95" s="206">
        <v>35.67</v>
      </c>
      <c r="AJ95" s="206">
        <v>0</v>
      </c>
      <c r="AK95" s="206">
        <v>12.13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2.61</v>
      </c>
      <c r="E96" s="206">
        <v>0</v>
      </c>
      <c r="F96" s="206">
        <v>0</v>
      </c>
      <c r="G96" s="206">
        <v>6.75</v>
      </c>
      <c r="H96" s="206">
        <v>0</v>
      </c>
      <c r="I96" s="206">
        <v>29.65</v>
      </c>
      <c r="J96" s="206">
        <v>0.34</v>
      </c>
      <c r="K96" s="206">
        <v>0</v>
      </c>
      <c r="L96" s="206">
        <v>74.89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0</v>
      </c>
      <c r="R96" s="206">
        <v>0</v>
      </c>
      <c r="S96" s="206">
        <v>0.25</v>
      </c>
      <c r="T96" s="206">
        <v>0.56000000000000005</v>
      </c>
      <c r="U96" s="206">
        <v>0.89</v>
      </c>
      <c r="V96" s="206">
        <v>0.15</v>
      </c>
      <c r="W96" s="206">
        <v>0.55000000000000004</v>
      </c>
      <c r="X96" s="206">
        <v>2.14</v>
      </c>
      <c r="Y96" s="206">
        <v>0</v>
      </c>
      <c r="Z96" s="206">
        <v>3.1</v>
      </c>
      <c r="AA96" s="206">
        <v>0</v>
      </c>
      <c r="AB96" s="206">
        <v>0</v>
      </c>
      <c r="AC96" s="206">
        <v>0.46</v>
      </c>
      <c r="AD96" s="206">
        <v>8.9</v>
      </c>
      <c r="AE96" s="206">
        <v>0</v>
      </c>
      <c r="AF96" s="206">
        <v>0</v>
      </c>
      <c r="AG96" s="206">
        <v>0</v>
      </c>
      <c r="AH96" s="206">
        <v>0</v>
      </c>
      <c r="AI96" s="206">
        <v>35.67</v>
      </c>
      <c r="AJ96" s="206">
        <v>0</v>
      </c>
      <c r="AK96" s="206">
        <v>12.13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2.61</v>
      </c>
      <c r="E97" s="206">
        <v>0</v>
      </c>
      <c r="F97" s="206">
        <v>0</v>
      </c>
      <c r="G97" s="206">
        <v>6.75</v>
      </c>
      <c r="H97" s="206">
        <v>0</v>
      </c>
      <c r="I97" s="206">
        <v>29.65</v>
      </c>
      <c r="J97" s="206">
        <v>0.34</v>
      </c>
      <c r="K97" s="206">
        <v>0</v>
      </c>
      <c r="L97" s="206">
        <v>116.25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0</v>
      </c>
      <c r="R97" s="206">
        <v>0</v>
      </c>
      <c r="S97" s="206">
        <v>0.25</v>
      </c>
      <c r="T97" s="206">
        <v>0.56000000000000005</v>
      </c>
      <c r="U97" s="206">
        <v>0.89</v>
      </c>
      <c r="V97" s="206">
        <v>0.15</v>
      </c>
      <c r="W97" s="206">
        <v>0.55000000000000004</v>
      </c>
      <c r="X97" s="206">
        <v>2.14</v>
      </c>
      <c r="Y97" s="206">
        <v>0</v>
      </c>
      <c r="Z97" s="206">
        <v>3.1</v>
      </c>
      <c r="AA97" s="206">
        <v>0</v>
      </c>
      <c r="AB97" s="206">
        <v>0</v>
      </c>
      <c r="AC97" s="206">
        <v>0.46</v>
      </c>
      <c r="AD97" s="206">
        <v>8.9</v>
      </c>
      <c r="AE97" s="206">
        <v>0</v>
      </c>
      <c r="AF97" s="206">
        <v>0</v>
      </c>
      <c r="AG97" s="206">
        <v>0</v>
      </c>
      <c r="AH97" s="206">
        <v>0</v>
      </c>
      <c r="AI97" s="206">
        <v>35.67</v>
      </c>
      <c r="AJ97" s="206">
        <v>0</v>
      </c>
      <c r="AK97" s="206">
        <v>12.13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2.61</v>
      </c>
      <c r="E98" s="206">
        <v>0</v>
      </c>
      <c r="F98" s="206">
        <v>0</v>
      </c>
      <c r="G98" s="206">
        <v>6.75</v>
      </c>
      <c r="H98" s="206">
        <v>0</v>
      </c>
      <c r="I98" s="206">
        <v>29.65</v>
      </c>
      <c r="J98" s="206">
        <v>0.34</v>
      </c>
      <c r="K98" s="206">
        <v>0</v>
      </c>
      <c r="L98" s="206">
        <v>158.63999999999999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0</v>
      </c>
      <c r="R98" s="206">
        <v>0</v>
      </c>
      <c r="S98" s="206">
        <v>0.25</v>
      </c>
      <c r="T98" s="206">
        <v>0.56000000000000005</v>
      </c>
      <c r="U98" s="206">
        <v>0.89</v>
      </c>
      <c r="V98" s="206">
        <v>0.15</v>
      </c>
      <c r="W98" s="206">
        <v>0.55000000000000004</v>
      </c>
      <c r="X98" s="206">
        <v>2.14</v>
      </c>
      <c r="Y98" s="206">
        <v>0</v>
      </c>
      <c r="Z98" s="206">
        <v>3.1</v>
      </c>
      <c r="AA98" s="206">
        <v>0</v>
      </c>
      <c r="AB98" s="206">
        <v>0</v>
      </c>
      <c r="AC98" s="206">
        <v>0.46</v>
      </c>
      <c r="AD98" s="206">
        <v>8.9</v>
      </c>
      <c r="AE98" s="206">
        <v>0</v>
      </c>
      <c r="AF98" s="206">
        <v>0</v>
      </c>
      <c r="AG98" s="206">
        <v>0</v>
      </c>
      <c r="AH98" s="206">
        <v>0</v>
      </c>
      <c r="AI98" s="206">
        <v>35.67</v>
      </c>
      <c r="AJ98" s="206">
        <v>0</v>
      </c>
      <c r="AK98" s="206">
        <v>12.13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5.3820000000000118E-2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0.70751999999999959</v>
      </c>
      <c r="J99">
        <f t="shared" si="0"/>
        <v>8.1599999999999989E-3</v>
      </c>
      <c r="K99">
        <f t="shared" si="0"/>
        <v>4.3852499999999933E-2</v>
      </c>
      <c r="L99">
        <f t="shared" si="0"/>
        <v>1.4227200000000002</v>
      </c>
      <c r="M99">
        <f t="shared" si="0"/>
        <v>2.261999999999996E-2</v>
      </c>
      <c r="N99">
        <f t="shared" si="0"/>
        <v>3.5970000000000002E-2</v>
      </c>
      <c r="O99">
        <f t="shared" si="0"/>
        <v>0</v>
      </c>
      <c r="P99">
        <f t="shared" si="0"/>
        <v>3.7920000000000016E-2</v>
      </c>
      <c r="Q99">
        <f t="shared" si="0"/>
        <v>3.0890000000000008E-2</v>
      </c>
      <c r="R99">
        <f t="shared" si="0"/>
        <v>7.1759999999999949E-2</v>
      </c>
      <c r="S99">
        <f t="shared" si="0"/>
        <v>4.3317500000000023E-2</v>
      </c>
      <c r="T99">
        <f t="shared" si="0"/>
        <v>1.3440000000000016E-2</v>
      </c>
      <c r="U99">
        <f t="shared" si="0"/>
        <v>2.0080000000000004E-2</v>
      </c>
      <c r="V99">
        <f t="shared" si="0"/>
        <v>1.5554999999999966E-2</v>
      </c>
      <c r="W99">
        <f t="shared" si="0"/>
        <v>0.10099250000000005</v>
      </c>
      <c r="X99">
        <f t="shared" si="0"/>
        <v>0.35028500000000085</v>
      </c>
      <c r="Y99">
        <f t="shared" si="0"/>
        <v>0</v>
      </c>
      <c r="Z99">
        <f t="shared" si="0"/>
        <v>0.32941749999999864</v>
      </c>
      <c r="AA99">
        <f t="shared" si="0"/>
        <v>1.5814999999999999E-2</v>
      </c>
      <c r="AB99">
        <f t="shared" si="0"/>
        <v>0</v>
      </c>
      <c r="AC99">
        <f t="shared" si="0"/>
        <v>1.3337499999999997E-2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0.41445499999999991</v>
      </c>
      <c r="AH99">
        <f t="shared" si="0"/>
        <v>9.640000000000001E-3</v>
      </c>
      <c r="AI99">
        <f t="shared" si="0"/>
        <v>0.84716250000000104</v>
      </c>
      <c r="AJ99">
        <f t="shared" si="0"/>
        <v>0</v>
      </c>
      <c r="AK99">
        <f t="shared" si="0"/>
        <v>0.18843999999999994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-55.460999999999999</v>
      </c>
      <c r="D28" s="124">
        <v>0</v>
      </c>
      <c r="E28" s="124">
        <v>0</v>
      </c>
      <c r="F28" s="124">
        <v>-75.539000000000001</v>
      </c>
      <c r="G28" s="124">
        <v>-131</v>
      </c>
      <c r="H28" s="118"/>
      <c r="I28" s="33">
        <v>26</v>
      </c>
      <c r="J28" s="124">
        <v>55.460999999999999</v>
      </c>
      <c r="K28" s="124">
        <v>0</v>
      </c>
      <c r="L28" s="124">
        <v>0</v>
      </c>
      <c r="M28" s="124">
        <v>0</v>
      </c>
      <c r="N28" s="124">
        <v>55.460999999999999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75.539000000000001</v>
      </c>
      <c r="AF28" s="124">
        <v>0</v>
      </c>
      <c r="AG28" s="124">
        <v>0</v>
      </c>
      <c r="AH28" s="124">
        <v>0</v>
      </c>
      <c r="AI28" s="124">
        <v>75.539000000000001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55.460999999999999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-55.460999999999999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75.539000000000001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-75.539000000000001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554.61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554.61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755.39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755.39</v>
      </c>
      <c r="DF28" s="123">
        <f t="shared" si="31"/>
        <v>131</v>
      </c>
      <c r="DG28" s="123">
        <f t="shared" si="32"/>
        <v>-55.460999999999999</v>
      </c>
      <c r="DH28" s="123">
        <f t="shared" si="33"/>
        <v>0</v>
      </c>
      <c r="DI28" s="123">
        <f t="shared" si="34"/>
        <v>0</v>
      </c>
      <c r="DJ28" s="123">
        <f t="shared" si="35"/>
        <v>-75.539000000000001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-40</v>
      </c>
      <c r="D29" s="124">
        <v>0</v>
      </c>
      <c r="E29" s="124">
        <v>0</v>
      </c>
      <c r="F29" s="124">
        <v>-160</v>
      </c>
      <c r="G29" s="124">
        <v>-200</v>
      </c>
      <c r="H29" s="118"/>
      <c r="I29" s="33">
        <v>27</v>
      </c>
      <c r="J29" s="124">
        <v>40</v>
      </c>
      <c r="K29" s="124">
        <v>0</v>
      </c>
      <c r="L29" s="124">
        <v>0</v>
      </c>
      <c r="M29" s="124">
        <v>0</v>
      </c>
      <c r="N29" s="124">
        <v>40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160</v>
      </c>
      <c r="AF29" s="124">
        <v>0</v>
      </c>
      <c r="AG29" s="124">
        <v>0</v>
      </c>
      <c r="AH29" s="124">
        <v>0</v>
      </c>
      <c r="AI29" s="124">
        <v>160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160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-160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1600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1600</v>
      </c>
      <c r="DF29" s="123">
        <f t="shared" si="31"/>
        <v>200</v>
      </c>
      <c r="DG29" s="123">
        <f t="shared" si="32"/>
        <v>-40</v>
      </c>
      <c r="DH29" s="123">
        <f t="shared" si="33"/>
        <v>0</v>
      </c>
      <c r="DI29" s="123">
        <f t="shared" si="34"/>
        <v>0</v>
      </c>
      <c r="DJ29" s="123">
        <f t="shared" si="35"/>
        <v>-160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-20</v>
      </c>
      <c r="D30" s="124">
        <v>0</v>
      </c>
      <c r="E30" s="124">
        <v>0</v>
      </c>
      <c r="F30" s="124">
        <v>-216</v>
      </c>
      <c r="G30" s="124">
        <v>-236</v>
      </c>
      <c r="H30" s="118"/>
      <c r="I30" s="33">
        <v>28</v>
      </c>
      <c r="J30" s="124">
        <v>20</v>
      </c>
      <c r="K30" s="124">
        <v>0</v>
      </c>
      <c r="L30" s="124">
        <v>0</v>
      </c>
      <c r="M30" s="124">
        <v>0</v>
      </c>
      <c r="N30" s="124">
        <v>20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216</v>
      </c>
      <c r="AF30" s="124">
        <v>0</v>
      </c>
      <c r="AG30" s="124">
        <v>0</v>
      </c>
      <c r="AH30" s="124">
        <v>0</v>
      </c>
      <c r="AI30" s="124">
        <v>216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216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-216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2160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2160</v>
      </c>
      <c r="DF30" s="123">
        <f t="shared" si="31"/>
        <v>236</v>
      </c>
      <c r="DG30" s="123">
        <f t="shared" si="32"/>
        <v>-20</v>
      </c>
      <c r="DH30" s="123">
        <f t="shared" si="33"/>
        <v>0</v>
      </c>
      <c r="DI30" s="123">
        <f t="shared" si="34"/>
        <v>0</v>
      </c>
      <c r="DJ30" s="123">
        <f t="shared" si="35"/>
        <v>-216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-219</v>
      </c>
      <c r="G31" s="124">
        <v>-219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219</v>
      </c>
      <c r="AF31" s="124">
        <v>0</v>
      </c>
      <c r="AG31" s="124">
        <v>0</v>
      </c>
      <c r="AH31" s="124">
        <v>0</v>
      </c>
      <c r="AI31" s="124">
        <v>219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219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-219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2190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2190</v>
      </c>
      <c r="DF31" s="123">
        <f t="shared" si="31"/>
        <v>219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-219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-254</v>
      </c>
      <c r="G32" s="124">
        <v>-254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254</v>
      </c>
      <c r="AF32" s="124">
        <v>0</v>
      </c>
      <c r="AG32" s="124">
        <v>0</v>
      </c>
      <c r="AH32" s="124">
        <v>0</v>
      </c>
      <c r="AI32" s="124">
        <v>254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254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-254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2540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2540</v>
      </c>
      <c r="DF32" s="123">
        <f t="shared" si="31"/>
        <v>254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-254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-238.428</v>
      </c>
      <c r="G33" s="124">
        <v>-238.428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238.428</v>
      </c>
      <c r="AF33" s="124">
        <v>0</v>
      </c>
      <c r="AG33" s="124">
        <v>0</v>
      </c>
      <c r="AH33" s="124">
        <v>0</v>
      </c>
      <c r="AI33" s="124">
        <v>238.428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238.428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-238.428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2384.2799999999997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2384.2799999999997</v>
      </c>
      <c r="DF33" s="123">
        <f t="shared" si="31"/>
        <v>238.428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-238.428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-211.423</v>
      </c>
      <c r="G34" s="124">
        <v>-211.423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211.423</v>
      </c>
      <c r="AF34" s="124">
        <v>0</v>
      </c>
      <c r="AG34" s="124">
        <v>0</v>
      </c>
      <c r="AH34" s="124">
        <v>0</v>
      </c>
      <c r="AI34" s="124">
        <v>211.423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211.423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-211.423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2114.23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2114.23</v>
      </c>
      <c r="DF34" s="123">
        <f t="shared" si="31"/>
        <v>211.423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-211.423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-205.024</v>
      </c>
      <c r="G35" s="124">
        <v>-205.024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205.024</v>
      </c>
      <c r="AF35" s="124">
        <v>0</v>
      </c>
      <c r="AG35" s="124">
        <v>0</v>
      </c>
      <c r="AH35" s="124">
        <v>0</v>
      </c>
      <c r="AI35" s="124">
        <v>205.024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205.024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-205.024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2050.2399999999998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2050.2399999999998</v>
      </c>
      <c r="DF35" s="123">
        <f t="shared" si="31"/>
        <v>205.024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-205.024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-218.30500000000001</v>
      </c>
      <c r="G36" s="124">
        <v>-218.30500000000001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218.30500000000001</v>
      </c>
      <c r="AF36" s="124">
        <v>0</v>
      </c>
      <c r="AG36" s="124">
        <v>0</v>
      </c>
      <c r="AH36" s="124">
        <v>0</v>
      </c>
      <c r="AI36" s="124">
        <v>218.30500000000001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218.30500000000001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-218.30500000000001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2183.0500000000002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2183.0500000000002</v>
      </c>
      <c r="DF36" s="123">
        <f t="shared" si="31"/>
        <v>218.30500000000001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-218.30500000000001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-233.93799999999999</v>
      </c>
      <c r="G37" s="124">
        <v>-233.93799999999999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233.93799999999999</v>
      </c>
      <c r="AF37" s="124">
        <v>0</v>
      </c>
      <c r="AG37" s="124">
        <v>0</v>
      </c>
      <c r="AH37" s="124">
        <v>0</v>
      </c>
      <c r="AI37" s="124">
        <v>233.93799999999999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233.93799999999999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-233.93799999999999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2339.38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2339.38</v>
      </c>
      <c r="DF37" s="123">
        <f t="shared" si="31"/>
        <v>233.93799999999999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-233.93799999999999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-195.63800000000001</v>
      </c>
      <c r="G38" s="124">
        <v>-195.63800000000001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195.63800000000001</v>
      </c>
      <c r="AF38" s="124">
        <v>0</v>
      </c>
      <c r="AG38" s="124">
        <v>0</v>
      </c>
      <c r="AH38" s="124">
        <v>0</v>
      </c>
      <c r="AI38" s="124">
        <v>195.63800000000001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195.63800000000001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-195.63800000000001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1956.38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1956.38</v>
      </c>
      <c r="DF38" s="123">
        <f t="shared" si="31"/>
        <v>195.63800000000001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-195.63800000000001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-164.59399999999999</v>
      </c>
      <c r="G39" s="124">
        <v>-164.59399999999999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164.59399999999999</v>
      </c>
      <c r="AF39" s="124">
        <v>0</v>
      </c>
      <c r="AG39" s="124">
        <v>0</v>
      </c>
      <c r="AH39" s="124">
        <v>0</v>
      </c>
      <c r="AI39" s="124">
        <v>164.59399999999999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164.59399999999999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-164.59399999999999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1645.94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1645.94</v>
      </c>
      <c r="DF39" s="123">
        <f t="shared" si="31"/>
        <v>164.59399999999999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-164.59399999999999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-134.173</v>
      </c>
      <c r="G40" s="124">
        <v>-134.173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134.173</v>
      </c>
      <c r="AF40" s="124">
        <v>0</v>
      </c>
      <c r="AG40" s="124">
        <v>0</v>
      </c>
      <c r="AH40" s="124">
        <v>0</v>
      </c>
      <c r="AI40" s="124">
        <v>134.173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134.173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-134.173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1341.73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1341.73</v>
      </c>
      <c r="DF40" s="123">
        <f t="shared" si="31"/>
        <v>134.173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-134.173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-110.229</v>
      </c>
      <c r="G41" s="124">
        <v>-110.229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110.229</v>
      </c>
      <c r="AF41" s="124">
        <v>0</v>
      </c>
      <c r="AG41" s="124">
        <v>0</v>
      </c>
      <c r="AH41" s="124">
        <v>0</v>
      </c>
      <c r="AI41" s="124">
        <v>110.229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110.229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-110.229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1102.29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1102.29</v>
      </c>
      <c r="DF41" s="123">
        <f t="shared" si="31"/>
        <v>110.229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-110.229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-90.072000000000003</v>
      </c>
      <c r="G42" s="124">
        <v>-90.072000000000003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90.072000000000003</v>
      </c>
      <c r="AF42" s="124">
        <v>0</v>
      </c>
      <c r="AG42" s="124">
        <v>0</v>
      </c>
      <c r="AH42" s="124">
        <v>0</v>
      </c>
      <c r="AI42" s="124">
        <v>90.072000000000003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90.072000000000003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-90.072000000000003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900.72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900.72</v>
      </c>
      <c r="DF42" s="123">
        <f t="shared" si="31"/>
        <v>90.072000000000003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-90.072000000000003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-105</v>
      </c>
      <c r="G74" s="124">
        <v>-105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-20</v>
      </c>
      <c r="N74" s="124">
        <v>-20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105</v>
      </c>
      <c r="AF74" s="124">
        <v>20</v>
      </c>
      <c r="AG74" s="124">
        <v>0</v>
      </c>
      <c r="AH74" s="124">
        <v>0</v>
      </c>
      <c r="AI74" s="124">
        <v>125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105</v>
      </c>
      <c r="BQ74" s="125">
        <f t="shared" si="47"/>
        <v>20</v>
      </c>
      <c r="BR74" s="125">
        <f t="shared" si="47"/>
        <v>0</v>
      </c>
      <c r="BS74" s="125">
        <f t="shared" si="47"/>
        <v>0</v>
      </c>
      <c r="BT74" s="125">
        <f t="shared" si="48"/>
        <v>-125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1050</v>
      </c>
      <c r="DA74" s="122">
        <f t="shared" si="57"/>
        <v>200</v>
      </c>
      <c r="DB74" s="122">
        <f t="shared" si="57"/>
        <v>0</v>
      </c>
      <c r="DC74" s="122">
        <f t="shared" si="57"/>
        <v>0</v>
      </c>
      <c r="DD74" s="122">
        <f t="shared" si="58"/>
        <v>1250</v>
      </c>
      <c r="DF74" s="123">
        <f t="shared" si="59"/>
        <v>105</v>
      </c>
      <c r="DG74" s="123">
        <f t="shared" si="60"/>
        <v>20</v>
      </c>
      <c r="DH74" s="123">
        <f t="shared" si="61"/>
        <v>0</v>
      </c>
      <c r="DI74" s="123">
        <f t="shared" si="62"/>
        <v>0</v>
      </c>
      <c r="DJ74" s="123">
        <f t="shared" si="63"/>
        <v>-125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-13</v>
      </c>
      <c r="G77" s="124">
        <v>-13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13</v>
      </c>
      <c r="AF77" s="124">
        <v>0</v>
      </c>
      <c r="AG77" s="124">
        <v>0</v>
      </c>
      <c r="AH77" s="124">
        <v>0</v>
      </c>
      <c r="AI77" s="124">
        <v>13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130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130</v>
      </c>
      <c r="DF77" s="123">
        <f t="shared" si="59"/>
        <v>13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-31</v>
      </c>
      <c r="G78" s="124">
        <v>-31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31</v>
      </c>
      <c r="AF78" s="124">
        <v>0</v>
      </c>
      <c r="AG78" s="124">
        <v>0</v>
      </c>
      <c r="AH78" s="124">
        <v>0</v>
      </c>
      <c r="AI78" s="124">
        <v>31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310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310</v>
      </c>
      <c r="DF78" s="123">
        <f t="shared" si="59"/>
        <v>31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-31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-72</v>
      </c>
      <c r="G79" s="124">
        <v>-72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72</v>
      </c>
      <c r="AF79" s="124">
        <v>0</v>
      </c>
      <c r="AG79" s="124">
        <v>0</v>
      </c>
      <c r="AH79" s="124">
        <v>0</v>
      </c>
      <c r="AI79" s="124">
        <v>72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720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720</v>
      </c>
      <c r="DF79" s="123">
        <f t="shared" si="59"/>
        <v>72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-72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-92</v>
      </c>
      <c r="G80" s="124">
        <v>-92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92</v>
      </c>
      <c r="AF80" s="124">
        <v>0</v>
      </c>
      <c r="AG80" s="124">
        <v>0</v>
      </c>
      <c r="AH80" s="124">
        <v>0</v>
      </c>
      <c r="AI80" s="124">
        <v>92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920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920</v>
      </c>
      <c r="DF80" s="123">
        <f t="shared" si="59"/>
        <v>92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-92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-5</v>
      </c>
      <c r="D81" s="124">
        <v>0</v>
      </c>
      <c r="E81" s="124">
        <v>0</v>
      </c>
      <c r="F81" s="124">
        <v>-101</v>
      </c>
      <c r="G81" s="124">
        <v>-106</v>
      </c>
      <c r="H81" s="118"/>
      <c r="I81" s="33">
        <v>79</v>
      </c>
      <c r="J81" s="124">
        <v>5</v>
      </c>
      <c r="K81" s="124">
        <v>0</v>
      </c>
      <c r="L81" s="124">
        <v>0</v>
      </c>
      <c r="M81" s="124">
        <v>0</v>
      </c>
      <c r="N81" s="124">
        <v>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101</v>
      </c>
      <c r="AF81" s="124">
        <v>0</v>
      </c>
      <c r="AG81" s="124">
        <v>0</v>
      </c>
      <c r="AH81" s="124">
        <v>0</v>
      </c>
      <c r="AI81" s="124">
        <v>101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101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1010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1010</v>
      </c>
      <c r="DF81" s="123">
        <f t="shared" si="59"/>
        <v>106</v>
      </c>
      <c r="DG81" s="123">
        <f t="shared" si="60"/>
        <v>-5</v>
      </c>
      <c r="DH81" s="123">
        <f t="shared" si="61"/>
        <v>0</v>
      </c>
      <c r="DI81" s="123">
        <f t="shared" si="62"/>
        <v>0</v>
      </c>
      <c r="DJ81" s="123">
        <f t="shared" si="63"/>
        <v>-101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-10</v>
      </c>
      <c r="D82" s="124">
        <v>0</v>
      </c>
      <c r="E82" s="124">
        <v>0</v>
      </c>
      <c r="F82" s="124">
        <v>-107</v>
      </c>
      <c r="G82" s="124">
        <v>-117</v>
      </c>
      <c r="H82" s="118"/>
      <c r="I82" s="33">
        <v>80</v>
      </c>
      <c r="J82" s="124">
        <v>10</v>
      </c>
      <c r="K82" s="124">
        <v>0</v>
      </c>
      <c r="L82" s="124">
        <v>0</v>
      </c>
      <c r="M82" s="124">
        <v>0</v>
      </c>
      <c r="N82" s="124">
        <v>10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107</v>
      </c>
      <c r="AF82" s="124">
        <v>0</v>
      </c>
      <c r="AG82" s="124">
        <v>0</v>
      </c>
      <c r="AH82" s="124">
        <v>0</v>
      </c>
      <c r="AI82" s="124">
        <v>107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107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-107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1070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1070</v>
      </c>
      <c r="DF82" s="123">
        <f t="shared" si="59"/>
        <v>117</v>
      </c>
      <c r="DG82" s="123">
        <f t="shared" si="60"/>
        <v>-10</v>
      </c>
      <c r="DH82" s="123">
        <f t="shared" si="61"/>
        <v>0</v>
      </c>
      <c r="DI82" s="123">
        <f t="shared" si="62"/>
        <v>0</v>
      </c>
      <c r="DJ82" s="123">
        <f t="shared" si="63"/>
        <v>-107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-15</v>
      </c>
      <c r="D83" s="124">
        <v>0</v>
      </c>
      <c r="E83" s="124">
        <v>0</v>
      </c>
      <c r="F83" s="124">
        <v>-99</v>
      </c>
      <c r="G83" s="124">
        <v>-114</v>
      </c>
      <c r="H83" s="118"/>
      <c r="I83" s="33">
        <v>81</v>
      </c>
      <c r="J83" s="124">
        <v>15</v>
      </c>
      <c r="K83" s="124">
        <v>0</v>
      </c>
      <c r="L83" s="124">
        <v>0</v>
      </c>
      <c r="M83" s="124">
        <v>0</v>
      </c>
      <c r="N83" s="124">
        <v>15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99</v>
      </c>
      <c r="AF83" s="124">
        <v>0</v>
      </c>
      <c r="AG83" s="124">
        <v>0</v>
      </c>
      <c r="AH83" s="124">
        <v>0</v>
      </c>
      <c r="AI83" s="124">
        <v>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990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990</v>
      </c>
      <c r="DF83" s="123">
        <f t="shared" si="59"/>
        <v>114</v>
      </c>
      <c r="DG83" s="123">
        <f t="shared" si="60"/>
        <v>-15</v>
      </c>
      <c r="DH83" s="123">
        <f t="shared" si="61"/>
        <v>0</v>
      </c>
      <c r="DI83" s="123">
        <f t="shared" si="62"/>
        <v>0</v>
      </c>
      <c r="DJ83" s="123">
        <f t="shared" si="63"/>
        <v>-99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</v>
      </c>
      <c r="D84" s="124">
        <v>0</v>
      </c>
      <c r="E84" s="124">
        <v>0</v>
      </c>
      <c r="F84" s="124">
        <v>0</v>
      </c>
      <c r="G84" s="124">
        <v>-2</v>
      </c>
      <c r="H84" s="118"/>
      <c r="I84" s="33">
        <v>82</v>
      </c>
      <c r="J84" s="124">
        <v>2</v>
      </c>
      <c r="K84" s="124">
        <v>0</v>
      </c>
      <c r="L84" s="124">
        <v>0</v>
      </c>
      <c r="M84" s="124">
        <v>0</v>
      </c>
      <c r="N84" s="124">
        <v>2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2</v>
      </c>
      <c r="DG84" s="123">
        <f t="shared" si="60"/>
        <v>-2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-22</v>
      </c>
      <c r="D85" s="124">
        <v>0</v>
      </c>
      <c r="E85" s="124">
        <v>0</v>
      </c>
      <c r="F85" s="124">
        <v>0</v>
      </c>
      <c r="G85" s="124">
        <v>-22</v>
      </c>
      <c r="H85" s="118"/>
      <c r="I85" s="33">
        <v>83</v>
      </c>
      <c r="J85" s="124">
        <v>22</v>
      </c>
      <c r="K85" s="124">
        <v>0</v>
      </c>
      <c r="L85" s="124">
        <v>0</v>
      </c>
      <c r="M85" s="124">
        <v>0</v>
      </c>
      <c r="N85" s="124">
        <v>22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22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-22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220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220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22</v>
      </c>
      <c r="DG85" s="123">
        <f t="shared" si="60"/>
        <v>-22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-37</v>
      </c>
      <c r="D86" s="124">
        <v>0</v>
      </c>
      <c r="E86" s="124">
        <v>0</v>
      </c>
      <c r="F86" s="124">
        <v>-26.547999999999998</v>
      </c>
      <c r="G86" s="124">
        <v>-63.548000000000002</v>
      </c>
      <c r="H86" s="118"/>
      <c r="I86" s="33">
        <v>84</v>
      </c>
      <c r="J86" s="124">
        <v>37</v>
      </c>
      <c r="K86" s="124">
        <v>0</v>
      </c>
      <c r="L86" s="124">
        <v>0</v>
      </c>
      <c r="M86" s="124">
        <v>0</v>
      </c>
      <c r="N86" s="124">
        <v>37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26.547999999999998</v>
      </c>
      <c r="AF86" s="124">
        <v>0</v>
      </c>
      <c r="AG86" s="124">
        <v>0</v>
      </c>
      <c r="AH86" s="124">
        <v>0</v>
      </c>
      <c r="AI86" s="124">
        <v>26.547999999999998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37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-37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26.547999999999998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-26.547999999999998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370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370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265.47999999999996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265.47999999999996</v>
      </c>
      <c r="DF86" s="123">
        <f t="shared" si="59"/>
        <v>63.548000000000002</v>
      </c>
      <c r="DG86" s="123">
        <f t="shared" si="60"/>
        <v>-37</v>
      </c>
      <c r="DH86" s="123">
        <f t="shared" si="61"/>
        <v>0</v>
      </c>
      <c r="DI86" s="123">
        <f t="shared" si="62"/>
        <v>0</v>
      </c>
      <c r="DJ86" s="123">
        <f t="shared" si="63"/>
        <v>-26.547999999999998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-26.672000000000001</v>
      </c>
      <c r="D87" s="124">
        <v>0</v>
      </c>
      <c r="E87" s="124">
        <v>0</v>
      </c>
      <c r="F87" s="124">
        <v>-36.328000000000003</v>
      </c>
      <c r="G87" s="124">
        <v>-63</v>
      </c>
      <c r="H87" s="118"/>
      <c r="I87" s="33">
        <v>85</v>
      </c>
      <c r="J87" s="124">
        <v>26.672000000000001</v>
      </c>
      <c r="K87" s="124">
        <v>0</v>
      </c>
      <c r="L87" s="124">
        <v>0</v>
      </c>
      <c r="M87" s="124">
        <v>0</v>
      </c>
      <c r="N87" s="124">
        <v>26.672000000000001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36.328000000000003</v>
      </c>
      <c r="AF87" s="124">
        <v>0</v>
      </c>
      <c r="AG87" s="124">
        <v>0</v>
      </c>
      <c r="AH87" s="124">
        <v>0</v>
      </c>
      <c r="AI87" s="124">
        <v>36.328000000000003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26.672000000000001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-26.672000000000001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36.328000000000003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-36.328000000000003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266.72000000000003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266.72000000000003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363.28000000000003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363.28000000000003</v>
      </c>
      <c r="DF87" s="123">
        <f t="shared" si="59"/>
        <v>63</v>
      </c>
      <c r="DG87" s="123">
        <f t="shared" si="60"/>
        <v>-26.672000000000001</v>
      </c>
      <c r="DH87" s="123">
        <f t="shared" si="61"/>
        <v>0</v>
      </c>
      <c r="DI87" s="123">
        <f t="shared" si="62"/>
        <v>0</v>
      </c>
      <c r="DJ87" s="123">
        <f t="shared" si="63"/>
        <v>-36.328000000000003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-18.204999999999998</v>
      </c>
      <c r="D88" s="124">
        <v>0</v>
      </c>
      <c r="E88" s="124">
        <v>0</v>
      </c>
      <c r="F88" s="124">
        <v>-24.795000000000002</v>
      </c>
      <c r="G88" s="124">
        <v>-43</v>
      </c>
      <c r="H88" s="118"/>
      <c r="I88" s="33">
        <v>86</v>
      </c>
      <c r="J88" s="124">
        <v>18.204999999999998</v>
      </c>
      <c r="K88" s="124">
        <v>0</v>
      </c>
      <c r="L88" s="124">
        <v>0</v>
      </c>
      <c r="M88" s="124">
        <v>0</v>
      </c>
      <c r="N88" s="124">
        <v>18.204999999999998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24.795000000000002</v>
      </c>
      <c r="AF88" s="124">
        <v>0</v>
      </c>
      <c r="AG88" s="124">
        <v>0</v>
      </c>
      <c r="AH88" s="124">
        <v>0</v>
      </c>
      <c r="AI88" s="124">
        <v>24.795000000000002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18.204999999999998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-18.204999999999998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24.795000000000002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-24.795000000000002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182.04999999999998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182.04999999999998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247.95000000000002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247.95000000000002</v>
      </c>
      <c r="DF88" s="123">
        <f t="shared" si="59"/>
        <v>43</v>
      </c>
      <c r="DG88" s="123">
        <f t="shared" si="60"/>
        <v>-18.204999999999998</v>
      </c>
      <c r="DH88" s="123">
        <f t="shared" si="61"/>
        <v>0</v>
      </c>
      <c r="DI88" s="123">
        <f t="shared" si="62"/>
        <v>0</v>
      </c>
      <c r="DJ88" s="123">
        <f t="shared" si="63"/>
        <v>-24.795000000000002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-8.0440000000000005</v>
      </c>
      <c r="D89" s="124">
        <v>0</v>
      </c>
      <c r="E89" s="124">
        <v>0</v>
      </c>
      <c r="F89" s="124">
        <v>-10.956</v>
      </c>
      <c r="G89" s="124">
        <v>-19</v>
      </c>
      <c r="H89" s="118"/>
      <c r="I89" s="33">
        <v>87</v>
      </c>
      <c r="J89" s="124">
        <v>8.0440000000000005</v>
      </c>
      <c r="K89" s="124">
        <v>0</v>
      </c>
      <c r="L89" s="124">
        <v>0</v>
      </c>
      <c r="M89" s="124">
        <v>0</v>
      </c>
      <c r="N89" s="124">
        <v>8.0440000000000005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10.956</v>
      </c>
      <c r="AF89" s="124">
        <v>0</v>
      </c>
      <c r="AG89" s="124">
        <v>0</v>
      </c>
      <c r="AH89" s="124">
        <v>0</v>
      </c>
      <c r="AI89" s="124">
        <v>10.956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8.0440000000000005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-8.0440000000000005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10.956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-10.956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80.44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80.44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109.56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109.56</v>
      </c>
      <c r="DF89" s="123">
        <f t="shared" si="59"/>
        <v>19</v>
      </c>
      <c r="DG89" s="123">
        <f t="shared" si="60"/>
        <v>-8.0440000000000005</v>
      </c>
      <c r="DH89" s="123">
        <f t="shared" si="61"/>
        <v>0</v>
      </c>
      <c r="DI89" s="123">
        <f t="shared" si="62"/>
        <v>0</v>
      </c>
      <c r="DJ89" s="123">
        <f t="shared" si="63"/>
        <v>-10.956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6.48455E-2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-6.48455E-2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0.86124749999999994</v>
      </c>
      <c r="BQ99" s="129">
        <f t="shared" ref="BQ99:BT99" si="68">SUM(BQ3:BQ98)/4000</f>
        <v>5.0000000000000001E-3</v>
      </c>
      <c r="BR99" s="129">
        <f t="shared" si="68"/>
        <v>0</v>
      </c>
      <c r="BS99" s="129">
        <f t="shared" si="68"/>
        <v>0</v>
      </c>
      <c r="BT99" s="129">
        <f t="shared" si="68"/>
        <v>-0.86624749999999995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6.48455E-2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6.48455E-2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0.86124750000000005</v>
      </c>
      <c r="DA99" s="131">
        <f t="shared" ref="DA99:DD99" si="73">SUM(DA3:DA98)/40000</f>
        <v>5.0000000000000001E-3</v>
      </c>
      <c r="DB99" s="131">
        <f t="shared" si="73"/>
        <v>0</v>
      </c>
      <c r="DC99" s="131">
        <f t="shared" si="73"/>
        <v>0</v>
      </c>
      <c r="DD99" s="131">
        <f t="shared" si="73"/>
        <v>0.86624750000000006</v>
      </c>
      <c r="DE99" s="128"/>
      <c r="DF99" s="123">
        <f t="shared" si="59"/>
        <v>0.92609299999999994</v>
      </c>
      <c r="DG99" s="123">
        <f t="shared" si="60"/>
        <v>-5.9845500000000003E-2</v>
      </c>
      <c r="DH99" s="123">
        <f t="shared" si="61"/>
        <v>0</v>
      </c>
      <c r="DI99" s="123">
        <f t="shared" si="62"/>
        <v>0</v>
      </c>
      <c r="DJ99" s="123">
        <f t="shared" si="63"/>
        <v>-0.86624749999999995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44953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2</v>
      </c>
      <c r="Q30" s="81">
        <f t="shared" si="9"/>
        <v>2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2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2</v>
      </c>
      <c r="Q33" s="81">
        <f t="shared" si="9"/>
        <v>2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2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2</v>
      </c>
      <c r="Q34" s="81">
        <f t="shared" si="9"/>
        <v>2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2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2</v>
      </c>
      <c r="Q35" s="81">
        <f t="shared" si="9"/>
        <v>2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2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2</v>
      </c>
      <c r="Q36" s="81">
        <f t="shared" si="9"/>
        <v>2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2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2</v>
      </c>
      <c r="Q37" s="81">
        <f t="shared" si="9"/>
        <v>2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2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2</v>
      </c>
      <c r="Q38" s="81">
        <f t="shared" si="9"/>
        <v>2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2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2</v>
      </c>
      <c r="Q39" s="81">
        <f t="shared" si="9"/>
        <v>2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2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2</v>
      </c>
      <c r="Q40" s="81">
        <f t="shared" si="9"/>
        <v>2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2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2</v>
      </c>
      <c r="Q51" s="81">
        <f t="shared" si="9"/>
        <v>2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2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2</v>
      </c>
      <c r="Q52" s="81">
        <f t="shared" si="9"/>
        <v>2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2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2</v>
      </c>
      <c r="Q74" s="81">
        <f t="shared" si="25"/>
        <v>2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2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2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2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2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2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2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2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2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2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1.4999999999999999E-2</v>
      </c>
      <c r="Q99" s="85">
        <f t="shared" si="27"/>
        <v>1.4999999999999999E-2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1.4999999999999999E-2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44953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18.872</v>
      </c>
      <c r="C3" s="22">
        <f>B3</f>
        <v>18.872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7.8903831999999987</v>
      </c>
      <c r="K3" s="23">
        <v>4.5104079999999991</v>
      </c>
      <c r="L3" s="23">
        <v>0</v>
      </c>
      <c r="M3" s="23">
        <v>0.96058479999999991</v>
      </c>
      <c r="N3" s="23">
        <v>5.5106239999999991</v>
      </c>
      <c r="O3" s="23">
        <f t="shared" ref="O3" si="0">$C3*I3/$I3</f>
        <v>18.872</v>
      </c>
      <c r="P3" s="24"/>
      <c r="Q3" s="81">
        <f>O3+P3</f>
        <v>18.872</v>
      </c>
      <c r="S3" s="78">
        <f t="shared" ref="S3:S66" si="1">J3</f>
        <v>7.8903831999999987</v>
      </c>
      <c r="T3" s="78">
        <f t="shared" ref="T3:T66" si="2">K3</f>
        <v>4.5104079999999991</v>
      </c>
      <c r="U3" s="78">
        <f t="shared" ref="U3:U66" si="3">L3</f>
        <v>0</v>
      </c>
      <c r="V3" s="78">
        <f t="shared" ref="V3:V66" si="4">M3</f>
        <v>0.96058479999999991</v>
      </c>
      <c r="W3" s="78">
        <f t="shared" ref="W3:W66" si="5">N3</f>
        <v>5.5106239999999991</v>
      </c>
    </row>
    <row r="4" spans="1:23">
      <c r="A4" s="8" t="s">
        <v>46</v>
      </c>
      <c r="B4" s="22">
        <v>20.16</v>
      </c>
      <c r="C4" s="22">
        <f t="shared" ref="C4:C67" si="6">B4</f>
        <v>20.16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8.4288959999999999</v>
      </c>
      <c r="K4" s="23">
        <v>4.8182399999999985</v>
      </c>
      <c r="L4" s="23">
        <v>0</v>
      </c>
      <c r="M4" s="23">
        <v>1.0261439999999999</v>
      </c>
      <c r="N4" s="23">
        <v>5.8867199999999995</v>
      </c>
      <c r="O4" s="23">
        <f t="shared" ref="O4:O67" si="8">$C4*I4/$I4</f>
        <v>20.16</v>
      </c>
      <c r="P4" s="24"/>
      <c r="Q4" s="81">
        <f t="shared" ref="Q4:Q67" si="9">O4+P4</f>
        <v>20.16</v>
      </c>
      <c r="S4" s="78">
        <f t="shared" si="1"/>
        <v>8.4288959999999999</v>
      </c>
      <c r="T4" s="78">
        <f t="shared" si="2"/>
        <v>4.8182399999999985</v>
      </c>
      <c r="U4" s="78">
        <f t="shared" si="3"/>
        <v>0</v>
      </c>
      <c r="V4" s="78">
        <f t="shared" si="4"/>
        <v>1.0261439999999999</v>
      </c>
      <c r="W4" s="78">
        <f t="shared" si="5"/>
        <v>5.8867199999999995</v>
      </c>
    </row>
    <row r="5" spans="1:23">
      <c r="A5" s="8" t="s">
        <v>47</v>
      </c>
      <c r="B5" s="22">
        <v>19.776</v>
      </c>
      <c r="C5" s="22">
        <f t="shared" si="6"/>
        <v>19.776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8.2683455999999982</v>
      </c>
      <c r="K5" s="23">
        <v>4.7264639999999991</v>
      </c>
      <c r="L5" s="23">
        <v>0</v>
      </c>
      <c r="M5" s="23">
        <v>1.0065983999999999</v>
      </c>
      <c r="N5" s="23">
        <v>5.7745919999999993</v>
      </c>
      <c r="O5" s="23">
        <f t="shared" si="8"/>
        <v>19.776</v>
      </c>
      <c r="P5" s="24"/>
      <c r="Q5" s="81">
        <f t="shared" si="9"/>
        <v>19.776</v>
      </c>
      <c r="S5" s="78">
        <f t="shared" si="1"/>
        <v>8.2683455999999982</v>
      </c>
      <c r="T5" s="78">
        <f t="shared" si="2"/>
        <v>4.7264639999999991</v>
      </c>
      <c r="U5" s="78">
        <f t="shared" si="3"/>
        <v>0</v>
      </c>
      <c r="V5" s="78">
        <f t="shared" si="4"/>
        <v>1.0065983999999999</v>
      </c>
      <c r="W5" s="78">
        <f t="shared" si="5"/>
        <v>5.7745919999999993</v>
      </c>
    </row>
    <row r="6" spans="1:23">
      <c r="A6" s="8" t="s">
        <v>48</v>
      </c>
      <c r="B6" s="22">
        <v>19.047999999999998</v>
      </c>
      <c r="C6" s="22">
        <f t="shared" si="6"/>
        <v>19.047999999999998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7.9639687999999991</v>
      </c>
      <c r="K6" s="23">
        <v>4.5524719999999981</v>
      </c>
      <c r="L6" s="23">
        <v>0</v>
      </c>
      <c r="M6" s="23">
        <v>0.96954319999999972</v>
      </c>
      <c r="N6" s="23">
        <v>5.562015999999999</v>
      </c>
      <c r="O6" s="23">
        <f t="shared" si="8"/>
        <v>19.047999999999998</v>
      </c>
      <c r="P6" s="24"/>
      <c r="Q6" s="81">
        <f t="shared" si="9"/>
        <v>19.047999999999998</v>
      </c>
      <c r="S6" s="78">
        <f t="shared" si="1"/>
        <v>7.9639687999999991</v>
      </c>
      <c r="T6" s="78">
        <f t="shared" si="2"/>
        <v>4.5524719999999981</v>
      </c>
      <c r="U6" s="78">
        <f t="shared" si="3"/>
        <v>0</v>
      </c>
      <c r="V6" s="78">
        <f t="shared" si="4"/>
        <v>0.96954319999999972</v>
      </c>
      <c r="W6" s="78">
        <f t="shared" si="5"/>
        <v>5.562015999999999</v>
      </c>
    </row>
    <row r="7" spans="1:23">
      <c r="A7" s="8" t="s">
        <v>49</v>
      </c>
      <c r="B7" s="22">
        <v>19.103999999999999</v>
      </c>
      <c r="C7" s="22">
        <f t="shared" si="6"/>
        <v>19.103999999999999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7.9873823999999987</v>
      </c>
      <c r="K7" s="23">
        <v>4.5658559999999984</v>
      </c>
      <c r="L7" s="23">
        <v>0</v>
      </c>
      <c r="M7" s="23">
        <v>0.97239359999999975</v>
      </c>
      <c r="N7" s="23">
        <v>5.5783679999999984</v>
      </c>
      <c r="O7" s="23">
        <f t="shared" si="8"/>
        <v>19.103999999999999</v>
      </c>
      <c r="P7" s="24"/>
      <c r="Q7" s="81">
        <f t="shared" si="9"/>
        <v>19.103999999999999</v>
      </c>
      <c r="S7" s="78">
        <f t="shared" si="1"/>
        <v>7.9873823999999987</v>
      </c>
      <c r="T7" s="78">
        <f t="shared" si="2"/>
        <v>4.5658559999999984</v>
      </c>
      <c r="U7" s="78">
        <f t="shared" si="3"/>
        <v>0</v>
      </c>
      <c r="V7" s="78">
        <f t="shared" si="4"/>
        <v>0.97239359999999975</v>
      </c>
      <c r="W7" s="78">
        <f t="shared" si="5"/>
        <v>5.5783679999999984</v>
      </c>
    </row>
    <row r="8" spans="1:23">
      <c r="A8" s="8" t="s">
        <v>50</v>
      </c>
      <c r="B8" s="22">
        <v>20.044</v>
      </c>
      <c r="C8" s="22">
        <f t="shared" si="6"/>
        <v>20.044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8.3803964000000004</v>
      </c>
      <c r="K8" s="23">
        <v>4.7905159999999993</v>
      </c>
      <c r="L8" s="23">
        <v>0</v>
      </c>
      <c r="M8" s="23">
        <v>1.0202395999999998</v>
      </c>
      <c r="N8" s="23">
        <v>5.8528479999999989</v>
      </c>
      <c r="O8" s="23">
        <f t="shared" si="8"/>
        <v>20.044</v>
      </c>
      <c r="P8" s="24"/>
      <c r="Q8" s="81">
        <f t="shared" si="9"/>
        <v>20.044</v>
      </c>
      <c r="S8" s="78">
        <f t="shared" si="1"/>
        <v>8.3803964000000004</v>
      </c>
      <c r="T8" s="78">
        <f t="shared" si="2"/>
        <v>4.7905159999999993</v>
      </c>
      <c r="U8" s="78">
        <f t="shared" si="3"/>
        <v>0</v>
      </c>
      <c r="V8" s="78">
        <f t="shared" si="4"/>
        <v>1.0202395999999998</v>
      </c>
      <c r="W8" s="78">
        <f t="shared" si="5"/>
        <v>5.8528479999999989</v>
      </c>
    </row>
    <row r="9" spans="1:23">
      <c r="A9" s="8" t="s">
        <v>51</v>
      </c>
      <c r="B9" s="22">
        <v>20.68</v>
      </c>
      <c r="C9" s="22">
        <f t="shared" si="6"/>
        <v>20.68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8.6463079999999994</v>
      </c>
      <c r="K9" s="23">
        <v>4.9425199999999991</v>
      </c>
      <c r="L9" s="23">
        <v>0</v>
      </c>
      <c r="M9" s="23">
        <v>1.0526119999999999</v>
      </c>
      <c r="N9" s="23">
        <v>6.0385599999999995</v>
      </c>
      <c r="O9" s="23">
        <f t="shared" si="8"/>
        <v>20.680000000000003</v>
      </c>
      <c r="P9" s="24"/>
      <c r="Q9" s="81">
        <f t="shared" si="9"/>
        <v>20.680000000000003</v>
      </c>
      <c r="S9" s="78">
        <f t="shared" si="1"/>
        <v>8.6463079999999994</v>
      </c>
      <c r="T9" s="78">
        <f t="shared" si="2"/>
        <v>4.9425199999999991</v>
      </c>
      <c r="U9" s="78">
        <f t="shared" si="3"/>
        <v>0</v>
      </c>
      <c r="V9" s="78">
        <f t="shared" si="4"/>
        <v>1.0526119999999999</v>
      </c>
      <c r="W9" s="78">
        <f t="shared" si="5"/>
        <v>6.0385599999999995</v>
      </c>
    </row>
    <row r="10" spans="1:23">
      <c r="A10" s="8" t="s">
        <v>52</v>
      </c>
      <c r="B10" s="22">
        <v>20.504000000000001</v>
      </c>
      <c r="C10" s="22">
        <f t="shared" si="6"/>
        <v>20.504000000000001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8.5727224</v>
      </c>
      <c r="K10" s="23">
        <v>4.9004559999999993</v>
      </c>
      <c r="L10" s="23">
        <v>0</v>
      </c>
      <c r="M10" s="23">
        <v>1.0436535999999998</v>
      </c>
      <c r="N10" s="23">
        <v>5.9871679999999996</v>
      </c>
      <c r="O10" s="23">
        <f t="shared" si="8"/>
        <v>20.504000000000001</v>
      </c>
      <c r="P10" s="24"/>
      <c r="Q10" s="81">
        <f t="shared" si="9"/>
        <v>20.504000000000001</v>
      </c>
      <c r="S10" s="78">
        <f t="shared" si="1"/>
        <v>8.5727224</v>
      </c>
      <c r="T10" s="78">
        <f t="shared" si="2"/>
        <v>4.9004559999999993</v>
      </c>
      <c r="U10" s="78">
        <f t="shared" si="3"/>
        <v>0</v>
      </c>
      <c r="V10" s="78">
        <f t="shared" si="4"/>
        <v>1.0436535999999998</v>
      </c>
      <c r="W10" s="78">
        <f t="shared" si="5"/>
        <v>5.9871679999999996</v>
      </c>
    </row>
    <row r="11" spans="1:23">
      <c r="A11" s="8" t="s">
        <v>53</v>
      </c>
      <c r="B11" s="22">
        <v>18.931999999999999</v>
      </c>
      <c r="C11" s="22">
        <f t="shared" si="6"/>
        <v>18.931999999999999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7.9154691999999987</v>
      </c>
      <c r="K11" s="23">
        <v>4.5247479999999989</v>
      </c>
      <c r="L11" s="23">
        <v>0</v>
      </c>
      <c r="M11" s="23">
        <v>0.9636387999999998</v>
      </c>
      <c r="N11" s="23">
        <v>5.5281439999999993</v>
      </c>
      <c r="O11" s="23">
        <f t="shared" si="8"/>
        <v>18.931999999999999</v>
      </c>
      <c r="P11" s="24"/>
      <c r="Q11" s="81">
        <f t="shared" si="9"/>
        <v>18.931999999999999</v>
      </c>
      <c r="S11" s="78">
        <f t="shared" si="1"/>
        <v>7.9154691999999987</v>
      </c>
      <c r="T11" s="78">
        <f t="shared" si="2"/>
        <v>4.5247479999999989</v>
      </c>
      <c r="U11" s="78">
        <f t="shared" si="3"/>
        <v>0</v>
      </c>
      <c r="V11" s="78">
        <f t="shared" si="4"/>
        <v>0.9636387999999998</v>
      </c>
      <c r="W11" s="78">
        <f t="shared" si="5"/>
        <v>5.5281439999999993</v>
      </c>
    </row>
    <row r="12" spans="1:23">
      <c r="A12" s="8" t="s">
        <v>54</v>
      </c>
      <c r="B12" s="22">
        <v>19.623999999999999</v>
      </c>
      <c r="C12" s="22">
        <f t="shared" si="6"/>
        <v>19.623999999999999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8.204794399999999</v>
      </c>
      <c r="K12" s="23">
        <v>4.690135999999999</v>
      </c>
      <c r="L12" s="23">
        <v>0</v>
      </c>
      <c r="M12" s="23">
        <v>0.99886159999999979</v>
      </c>
      <c r="N12" s="23">
        <v>5.7302079999999984</v>
      </c>
      <c r="O12" s="23">
        <f t="shared" si="8"/>
        <v>19.623999999999999</v>
      </c>
      <c r="P12" s="24"/>
      <c r="Q12" s="81">
        <f t="shared" si="9"/>
        <v>19.623999999999999</v>
      </c>
      <c r="S12" s="78">
        <f t="shared" si="1"/>
        <v>8.204794399999999</v>
      </c>
      <c r="T12" s="78">
        <f t="shared" si="2"/>
        <v>4.690135999999999</v>
      </c>
      <c r="U12" s="78">
        <f t="shared" si="3"/>
        <v>0</v>
      </c>
      <c r="V12" s="78">
        <f t="shared" si="4"/>
        <v>0.99886159999999979</v>
      </c>
      <c r="W12" s="78">
        <f t="shared" si="5"/>
        <v>5.7302079999999984</v>
      </c>
    </row>
    <row r="13" spans="1:23">
      <c r="A13" s="8" t="s">
        <v>55</v>
      </c>
      <c r="B13" s="22">
        <v>19.815999999999999</v>
      </c>
      <c r="C13" s="22">
        <f t="shared" si="6"/>
        <v>19.815999999999999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8.2850695999999999</v>
      </c>
      <c r="K13" s="23">
        <v>4.7360239999999987</v>
      </c>
      <c r="L13" s="23">
        <v>0</v>
      </c>
      <c r="M13" s="23">
        <v>1.0086343999999998</v>
      </c>
      <c r="N13" s="23">
        <v>5.7862719999999985</v>
      </c>
      <c r="O13" s="23">
        <f t="shared" si="8"/>
        <v>19.815999999999999</v>
      </c>
      <c r="P13" s="24"/>
      <c r="Q13" s="81">
        <f t="shared" si="9"/>
        <v>19.815999999999999</v>
      </c>
      <c r="S13" s="78">
        <f t="shared" si="1"/>
        <v>8.2850695999999999</v>
      </c>
      <c r="T13" s="78">
        <f t="shared" si="2"/>
        <v>4.7360239999999987</v>
      </c>
      <c r="U13" s="78">
        <f t="shared" si="3"/>
        <v>0</v>
      </c>
      <c r="V13" s="78">
        <f t="shared" si="4"/>
        <v>1.0086343999999998</v>
      </c>
      <c r="W13" s="78">
        <f t="shared" si="5"/>
        <v>5.7862719999999985</v>
      </c>
    </row>
    <row r="14" spans="1:23">
      <c r="A14" s="8" t="s">
        <v>56</v>
      </c>
      <c r="B14" s="22">
        <v>19.411999999999999</v>
      </c>
      <c r="C14" s="22">
        <f t="shared" si="6"/>
        <v>19.411999999999999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8.1161571999999982</v>
      </c>
      <c r="K14" s="23">
        <v>4.639467999999999</v>
      </c>
      <c r="L14" s="23">
        <v>0</v>
      </c>
      <c r="M14" s="23">
        <v>0.9880707999999998</v>
      </c>
      <c r="N14" s="23">
        <v>5.6683039999999982</v>
      </c>
      <c r="O14" s="23">
        <f t="shared" si="8"/>
        <v>19.411999999999999</v>
      </c>
      <c r="P14" s="24"/>
      <c r="Q14" s="81">
        <f t="shared" si="9"/>
        <v>19.411999999999999</v>
      </c>
      <c r="S14" s="78">
        <f t="shared" si="1"/>
        <v>8.1161571999999982</v>
      </c>
      <c r="T14" s="78">
        <f t="shared" si="2"/>
        <v>4.639467999999999</v>
      </c>
      <c r="U14" s="78">
        <f t="shared" si="3"/>
        <v>0</v>
      </c>
      <c r="V14" s="78">
        <f t="shared" si="4"/>
        <v>0.9880707999999998</v>
      </c>
      <c r="W14" s="78">
        <f t="shared" si="5"/>
        <v>5.6683039999999982</v>
      </c>
    </row>
    <row r="15" spans="1:23">
      <c r="A15" s="8" t="s">
        <v>57</v>
      </c>
      <c r="B15" s="22">
        <v>19.623999999999999</v>
      </c>
      <c r="C15" s="22">
        <f t="shared" si="6"/>
        <v>19.623999999999999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8.204794399999999</v>
      </c>
      <c r="K15" s="23">
        <v>4.690135999999999</v>
      </c>
      <c r="L15" s="23">
        <v>0</v>
      </c>
      <c r="M15" s="23">
        <v>0.99886159999999979</v>
      </c>
      <c r="N15" s="23">
        <v>5.7302079999999984</v>
      </c>
      <c r="O15" s="23">
        <f t="shared" si="8"/>
        <v>19.623999999999999</v>
      </c>
      <c r="P15" s="24"/>
      <c r="Q15" s="81">
        <f t="shared" si="9"/>
        <v>19.623999999999999</v>
      </c>
      <c r="S15" s="78">
        <f t="shared" si="1"/>
        <v>8.204794399999999</v>
      </c>
      <c r="T15" s="78">
        <f t="shared" si="2"/>
        <v>4.690135999999999</v>
      </c>
      <c r="U15" s="78">
        <f t="shared" si="3"/>
        <v>0</v>
      </c>
      <c r="V15" s="78">
        <f t="shared" si="4"/>
        <v>0.99886159999999979</v>
      </c>
      <c r="W15" s="78">
        <f t="shared" si="5"/>
        <v>5.7302079999999984</v>
      </c>
    </row>
    <row r="16" spans="1:23">
      <c r="A16" s="8" t="s">
        <v>58</v>
      </c>
      <c r="B16" s="22">
        <v>19.335999999999999</v>
      </c>
      <c r="C16" s="22">
        <f t="shared" si="6"/>
        <v>19.335999999999999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8.0843815999999986</v>
      </c>
      <c r="K16" s="23">
        <v>4.6213039999999985</v>
      </c>
      <c r="L16" s="23">
        <v>0</v>
      </c>
      <c r="M16" s="23">
        <v>0.98420239999999981</v>
      </c>
      <c r="N16" s="23">
        <v>5.6461119999999987</v>
      </c>
      <c r="O16" s="23">
        <f t="shared" si="8"/>
        <v>19.335999999999999</v>
      </c>
      <c r="P16" s="24"/>
      <c r="Q16" s="81">
        <f t="shared" si="9"/>
        <v>19.335999999999999</v>
      </c>
      <c r="S16" s="78">
        <f t="shared" si="1"/>
        <v>8.0843815999999986</v>
      </c>
      <c r="T16" s="78">
        <f t="shared" si="2"/>
        <v>4.6213039999999985</v>
      </c>
      <c r="U16" s="78">
        <f t="shared" si="3"/>
        <v>0</v>
      </c>
      <c r="V16" s="78">
        <f t="shared" si="4"/>
        <v>0.98420239999999981</v>
      </c>
      <c r="W16" s="78">
        <f t="shared" si="5"/>
        <v>5.6461119999999987</v>
      </c>
    </row>
    <row r="17" spans="1:23">
      <c r="A17" s="8" t="s">
        <v>59</v>
      </c>
      <c r="B17" s="22">
        <v>20.007999999999999</v>
      </c>
      <c r="C17" s="22">
        <f t="shared" si="6"/>
        <v>20.007999999999999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8.365344799999999</v>
      </c>
      <c r="K17" s="23">
        <v>4.7819119999999984</v>
      </c>
      <c r="L17" s="23">
        <v>0</v>
      </c>
      <c r="M17" s="23">
        <v>1.0184071999999997</v>
      </c>
      <c r="N17" s="23">
        <v>5.8423359999999986</v>
      </c>
      <c r="O17" s="23">
        <f t="shared" si="8"/>
        <v>20.007999999999999</v>
      </c>
      <c r="P17" s="24"/>
      <c r="Q17" s="81">
        <f t="shared" si="9"/>
        <v>20.007999999999999</v>
      </c>
      <c r="S17" s="78">
        <f t="shared" si="1"/>
        <v>8.365344799999999</v>
      </c>
      <c r="T17" s="78">
        <f t="shared" si="2"/>
        <v>4.7819119999999984</v>
      </c>
      <c r="U17" s="78">
        <f t="shared" si="3"/>
        <v>0</v>
      </c>
      <c r="V17" s="78">
        <f t="shared" si="4"/>
        <v>1.0184071999999997</v>
      </c>
      <c r="W17" s="78">
        <f t="shared" si="5"/>
        <v>5.8423359999999986</v>
      </c>
    </row>
    <row r="18" spans="1:23">
      <c r="A18" s="8" t="s">
        <v>60</v>
      </c>
      <c r="B18" s="22">
        <v>19.603999999999999</v>
      </c>
      <c r="C18" s="22">
        <f t="shared" si="6"/>
        <v>19.603999999999999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8.1964323999999991</v>
      </c>
      <c r="K18" s="23">
        <v>4.6853559999999987</v>
      </c>
      <c r="L18" s="23">
        <v>0</v>
      </c>
      <c r="M18" s="23">
        <v>0.99784359999999983</v>
      </c>
      <c r="N18" s="23">
        <v>5.7243679999999983</v>
      </c>
      <c r="O18" s="23">
        <f t="shared" si="8"/>
        <v>19.603999999999999</v>
      </c>
      <c r="P18" s="24"/>
      <c r="Q18" s="81">
        <f t="shared" si="9"/>
        <v>19.603999999999999</v>
      </c>
      <c r="S18" s="78">
        <f t="shared" si="1"/>
        <v>8.1964323999999991</v>
      </c>
      <c r="T18" s="78">
        <f t="shared" si="2"/>
        <v>4.6853559999999987</v>
      </c>
      <c r="U18" s="78">
        <f t="shared" si="3"/>
        <v>0</v>
      </c>
      <c r="V18" s="78">
        <f t="shared" si="4"/>
        <v>0.99784359999999983</v>
      </c>
      <c r="W18" s="78">
        <f t="shared" si="5"/>
        <v>5.7243679999999983</v>
      </c>
    </row>
    <row r="19" spans="1:23">
      <c r="A19" s="8" t="s">
        <v>61</v>
      </c>
      <c r="B19" s="22">
        <v>19.564</v>
      </c>
      <c r="C19" s="22">
        <f t="shared" si="6"/>
        <v>19.564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8.1797083999999991</v>
      </c>
      <c r="K19" s="23">
        <v>4.6757959999999992</v>
      </c>
      <c r="L19" s="23">
        <v>0</v>
      </c>
      <c r="M19" s="23">
        <v>0.99580759999999979</v>
      </c>
      <c r="N19" s="23">
        <v>5.7126879999999982</v>
      </c>
      <c r="O19" s="23">
        <f t="shared" si="8"/>
        <v>19.564</v>
      </c>
      <c r="P19" s="24"/>
      <c r="Q19" s="81">
        <f t="shared" si="9"/>
        <v>19.564</v>
      </c>
      <c r="S19" s="78">
        <f t="shared" si="1"/>
        <v>8.1797083999999991</v>
      </c>
      <c r="T19" s="78">
        <f t="shared" si="2"/>
        <v>4.6757959999999992</v>
      </c>
      <c r="U19" s="78">
        <f t="shared" si="3"/>
        <v>0</v>
      </c>
      <c r="V19" s="78">
        <f t="shared" si="4"/>
        <v>0.99580759999999979</v>
      </c>
      <c r="W19" s="78">
        <f t="shared" si="5"/>
        <v>5.7126879999999982</v>
      </c>
    </row>
    <row r="20" spans="1:23">
      <c r="A20" s="8" t="s">
        <v>62</v>
      </c>
      <c r="B20" s="22">
        <v>19.123999999999999</v>
      </c>
      <c r="C20" s="22">
        <f t="shared" si="6"/>
        <v>19.123999999999999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7.9957443999999986</v>
      </c>
      <c r="K20" s="23">
        <v>4.5706359999999986</v>
      </c>
      <c r="L20" s="23">
        <v>0</v>
      </c>
      <c r="M20" s="23">
        <v>0.97341159999999971</v>
      </c>
      <c r="N20" s="23">
        <v>5.5842079999999994</v>
      </c>
      <c r="O20" s="23">
        <f t="shared" si="8"/>
        <v>19.123999999999999</v>
      </c>
      <c r="P20" s="24"/>
      <c r="Q20" s="81">
        <f t="shared" si="9"/>
        <v>19.123999999999999</v>
      </c>
      <c r="S20" s="78">
        <f t="shared" si="1"/>
        <v>7.9957443999999986</v>
      </c>
      <c r="T20" s="78">
        <f t="shared" si="2"/>
        <v>4.5706359999999986</v>
      </c>
      <c r="U20" s="78">
        <f t="shared" si="3"/>
        <v>0</v>
      </c>
      <c r="V20" s="78">
        <f t="shared" si="4"/>
        <v>0.97341159999999971</v>
      </c>
      <c r="W20" s="78">
        <f t="shared" si="5"/>
        <v>5.5842079999999994</v>
      </c>
    </row>
    <row r="21" spans="1:23">
      <c r="A21" s="8" t="s">
        <v>63</v>
      </c>
      <c r="B21" s="22">
        <v>19.64</v>
      </c>
      <c r="C21" s="22">
        <f t="shared" si="6"/>
        <v>19.64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8.2114839999999987</v>
      </c>
      <c r="K21" s="23">
        <v>4.6939599999999988</v>
      </c>
      <c r="L21" s="23">
        <v>0</v>
      </c>
      <c r="M21" s="23">
        <v>0.9996759999999999</v>
      </c>
      <c r="N21" s="23">
        <v>5.7348799999999995</v>
      </c>
      <c r="O21" s="23">
        <f t="shared" si="8"/>
        <v>19.64</v>
      </c>
      <c r="P21" s="24"/>
      <c r="Q21" s="81">
        <f t="shared" si="9"/>
        <v>19.64</v>
      </c>
      <c r="S21" s="78">
        <f t="shared" si="1"/>
        <v>8.2114839999999987</v>
      </c>
      <c r="T21" s="78">
        <f t="shared" si="2"/>
        <v>4.6939599999999988</v>
      </c>
      <c r="U21" s="78">
        <f t="shared" si="3"/>
        <v>0</v>
      </c>
      <c r="V21" s="78">
        <f t="shared" si="4"/>
        <v>0.9996759999999999</v>
      </c>
      <c r="W21" s="78">
        <f t="shared" si="5"/>
        <v>5.7348799999999995</v>
      </c>
    </row>
    <row r="22" spans="1:23">
      <c r="A22" s="8" t="s">
        <v>64</v>
      </c>
      <c r="B22" s="22">
        <v>18.931999999999999</v>
      </c>
      <c r="C22" s="22">
        <f t="shared" si="6"/>
        <v>18.931999999999999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7.9154691999999987</v>
      </c>
      <c r="K22" s="23">
        <v>4.5247479999999989</v>
      </c>
      <c r="L22" s="23">
        <v>0</v>
      </c>
      <c r="M22" s="23">
        <v>0.9636387999999998</v>
      </c>
      <c r="N22" s="23">
        <v>5.5281439999999993</v>
      </c>
      <c r="O22" s="23">
        <f t="shared" si="8"/>
        <v>18.931999999999999</v>
      </c>
      <c r="P22" s="24"/>
      <c r="Q22" s="81">
        <f t="shared" si="9"/>
        <v>18.931999999999999</v>
      </c>
      <c r="S22" s="78">
        <f t="shared" si="1"/>
        <v>7.9154691999999987</v>
      </c>
      <c r="T22" s="78">
        <f t="shared" si="2"/>
        <v>4.5247479999999989</v>
      </c>
      <c r="U22" s="78">
        <f t="shared" si="3"/>
        <v>0</v>
      </c>
      <c r="V22" s="78">
        <f t="shared" si="4"/>
        <v>0.9636387999999998</v>
      </c>
      <c r="W22" s="78">
        <f t="shared" si="5"/>
        <v>5.5281439999999993</v>
      </c>
    </row>
    <row r="23" spans="1:23">
      <c r="A23" s="8" t="s">
        <v>65</v>
      </c>
      <c r="B23" s="22">
        <v>19.968</v>
      </c>
      <c r="C23" s="22">
        <f t="shared" si="6"/>
        <v>19.968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8.3486207999999991</v>
      </c>
      <c r="K23" s="23">
        <v>4.7723519999999988</v>
      </c>
      <c r="L23" s="23">
        <v>0</v>
      </c>
      <c r="M23" s="23">
        <v>1.0163711999999998</v>
      </c>
      <c r="N23" s="23">
        <v>5.8306559999999994</v>
      </c>
      <c r="O23" s="23">
        <f t="shared" si="8"/>
        <v>19.968</v>
      </c>
      <c r="P23" s="24"/>
      <c r="Q23" s="81">
        <f t="shared" si="9"/>
        <v>19.968</v>
      </c>
      <c r="S23" s="78">
        <f t="shared" si="1"/>
        <v>8.3486207999999991</v>
      </c>
      <c r="T23" s="78">
        <f t="shared" si="2"/>
        <v>4.7723519999999988</v>
      </c>
      <c r="U23" s="78">
        <f t="shared" si="3"/>
        <v>0</v>
      </c>
      <c r="V23" s="78">
        <f t="shared" si="4"/>
        <v>1.0163711999999998</v>
      </c>
      <c r="W23" s="78">
        <f t="shared" si="5"/>
        <v>5.8306559999999994</v>
      </c>
    </row>
    <row r="24" spans="1:23">
      <c r="A24" s="8" t="s">
        <v>66</v>
      </c>
      <c r="B24" s="22">
        <v>20.66</v>
      </c>
      <c r="C24" s="22">
        <f t="shared" si="6"/>
        <v>20.66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8.6379459999999995</v>
      </c>
      <c r="K24" s="23">
        <v>4.9377399999999989</v>
      </c>
      <c r="L24" s="23">
        <v>0</v>
      </c>
      <c r="M24" s="23">
        <v>1.0515939999999997</v>
      </c>
      <c r="N24" s="23">
        <v>6.0327199999999985</v>
      </c>
      <c r="O24" s="23">
        <f t="shared" si="8"/>
        <v>20.66</v>
      </c>
      <c r="P24" s="24"/>
      <c r="Q24" s="81">
        <f t="shared" si="9"/>
        <v>20.66</v>
      </c>
      <c r="S24" s="78">
        <f t="shared" si="1"/>
        <v>8.6379459999999995</v>
      </c>
      <c r="T24" s="78">
        <f t="shared" si="2"/>
        <v>4.9377399999999989</v>
      </c>
      <c r="U24" s="78">
        <f t="shared" si="3"/>
        <v>0</v>
      </c>
      <c r="V24" s="78">
        <f t="shared" si="4"/>
        <v>1.0515939999999997</v>
      </c>
      <c r="W24" s="78">
        <f t="shared" si="5"/>
        <v>6.0327199999999985</v>
      </c>
    </row>
    <row r="25" spans="1:23">
      <c r="A25" s="8" t="s">
        <v>67</v>
      </c>
      <c r="B25" s="22">
        <v>19.047999999999998</v>
      </c>
      <c r="C25" s="22">
        <f t="shared" si="6"/>
        <v>19.047999999999998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7.9639687999999991</v>
      </c>
      <c r="K25" s="23">
        <v>4.5524719999999981</v>
      </c>
      <c r="L25" s="23">
        <v>0</v>
      </c>
      <c r="M25" s="23">
        <v>0.96954319999999972</v>
      </c>
      <c r="N25" s="23">
        <v>5.562015999999999</v>
      </c>
      <c r="O25" s="23">
        <f t="shared" si="8"/>
        <v>19.047999999999998</v>
      </c>
      <c r="P25" s="24"/>
      <c r="Q25" s="81">
        <f t="shared" si="9"/>
        <v>19.047999999999998</v>
      </c>
      <c r="S25" s="78">
        <f t="shared" si="1"/>
        <v>7.9639687999999991</v>
      </c>
      <c r="T25" s="78">
        <f t="shared" si="2"/>
        <v>4.5524719999999981</v>
      </c>
      <c r="U25" s="78">
        <f t="shared" si="3"/>
        <v>0</v>
      </c>
      <c r="V25" s="78">
        <f t="shared" si="4"/>
        <v>0.96954319999999972</v>
      </c>
      <c r="W25" s="78">
        <f t="shared" si="5"/>
        <v>5.562015999999999</v>
      </c>
    </row>
    <row r="26" spans="1:23">
      <c r="A26" s="8" t="s">
        <v>68</v>
      </c>
      <c r="B26" s="22">
        <v>19.488</v>
      </c>
      <c r="C26" s="22">
        <f t="shared" si="6"/>
        <v>19.488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8.1479327999999995</v>
      </c>
      <c r="K26" s="23">
        <v>4.6576319999999996</v>
      </c>
      <c r="L26" s="23">
        <v>0</v>
      </c>
      <c r="M26" s="23">
        <v>0.9919391999999998</v>
      </c>
      <c r="N26" s="23">
        <v>5.6904959999999987</v>
      </c>
      <c r="O26" s="23">
        <f t="shared" si="8"/>
        <v>19.488</v>
      </c>
      <c r="P26" s="24"/>
      <c r="Q26" s="81">
        <f t="shared" si="9"/>
        <v>19.488</v>
      </c>
      <c r="S26" s="78">
        <f t="shared" si="1"/>
        <v>8.1479327999999995</v>
      </c>
      <c r="T26" s="78">
        <f t="shared" si="2"/>
        <v>4.6576319999999996</v>
      </c>
      <c r="U26" s="78">
        <f t="shared" si="3"/>
        <v>0</v>
      </c>
      <c r="V26" s="78">
        <f t="shared" si="4"/>
        <v>0.9919391999999998</v>
      </c>
      <c r="W26" s="78">
        <f t="shared" si="5"/>
        <v>5.6904959999999987</v>
      </c>
    </row>
    <row r="27" spans="1:23">
      <c r="A27" s="8" t="s">
        <v>69</v>
      </c>
      <c r="B27" s="22">
        <v>18.664000000000001</v>
      </c>
      <c r="C27" s="22">
        <f t="shared" si="6"/>
        <v>18.664000000000001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7.8034183999999991</v>
      </c>
      <c r="K27" s="23">
        <v>4.4606959999999996</v>
      </c>
      <c r="L27" s="23">
        <v>0</v>
      </c>
      <c r="M27" s="23">
        <v>0.9499976</v>
      </c>
      <c r="N27" s="23">
        <v>5.4498879999999996</v>
      </c>
      <c r="O27" s="23">
        <f t="shared" si="8"/>
        <v>18.664000000000001</v>
      </c>
      <c r="P27" s="24"/>
      <c r="Q27" s="81">
        <f t="shared" si="9"/>
        <v>18.664000000000001</v>
      </c>
      <c r="S27" s="78">
        <f t="shared" si="1"/>
        <v>7.8034183999999991</v>
      </c>
      <c r="T27" s="78">
        <f t="shared" si="2"/>
        <v>4.4606959999999996</v>
      </c>
      <c r="U27" s="78">
        <f t="shared" si="3"/>
        <v>0</v>
      </c>
      <c r="V27" s="78">
        <f t="shared" si="4"/>
        <v>0.9499976</v>
      </c>
      <c r="W27" s="78">
        <f t="shared" si="5"/>
        <v>5.4498879999999996</v>
      </c>
    </row>
    <row r="28" spans="1:23">
      <c r="A28" s="8" t="s">
        <v>70</v>
      </c>
      <c r="B28" s="22">
        <v>18.795999999999999</v>
      </c>
      <c r="C28" s="22">
        <f t="shared" si="6"/>
        <v>18.795999999999999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7.8586075999999991</v>
      </c>
      <c r="K28" s="23">
        <v>4.4922439999999986</v>
      </c>
      <c r="L28" s="23">
        <v>0</v>
      </c>
      <c r="M28" s="23">
        <v>0.9567163999999998</v>
      </c>
      <c r="N28" s="23">
        <v>5.4884319999999995</v>
      </c>
      <c r="O28" s="23">
        <f t="shared" si="8"/>
        <v>18.795999999999999</v>
      </c>
      <c r="P28" s="24"/>
      <c r="Q28" s="81">
        <f t="shared" si="9"/>
        <v>18.795999999999999</v>
      </c>
      <c r="S28" s="78">
        <f t="shared" si="1"/>
        <v>7.8586075999999991</v>
      </c>
      <c r="T28" s="78">
        <f t="shared" si="2"/>
        <v>4.4922439999999986</v>
      </c>
      <c r="U28" s="78">
        <f t="shared" si="3"/>
        <v>0</v>
      </c>
      <c r="V28" s="78">
        <f t="shared" si="4"/>
        <v>0.9567163999999998</v>
      </c>
      <c r="W28" s="78">
        <f t="shared" si="5"/>
        <v>5.4884319999999995</v>
      </c>
    </row>
    <row r="29" spans="1:23">
      <c r="A29" s="8" t="s">
        <v>71</v>
      </c>
      <c r="B29" s="22">
        <v>19.239999999999998</v>
      </c>
      <c r="C29" s="22">
        <f t="shared" si="6"/>
        <v>19.239999999999998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8.0442439999999991</v>
      </c>
      <c r="K29" s="23">
        <v>4.5983599999999987</v>
      </c>
      <c r="L29" s="23">
        <v>0</v>
      </c>
      <c r="M29" s="23">
        <v>0.97931599999999974</v>
      </c>
      <c r="N29" s="23">
        <v>5.6180799999999991</v>
      </c>
      <c r="O29" s="23">
        <f t="shared" si="8"/>
        <v>19.239999999999998</v>
      </c>
      <c r="P29" s="24"/>
      <c r="Q29" s="81">
        <f t="shared" si="9"/>
        <v>19.239999999999998</v>
      </c>
      <c r="S29" s="78">
        <f t="shared" si="1"/>
        <v>8.0442439999999991</v>
      </c>
      <c r="T29" s="78">
        <f t="shared" si="2"/>
        <v>4.5983599999999987</v>
      </c>
      <c r="U29" s="78">
        <f t="shared" si="3"/>
        <v>0</v>
      </c>
      <c r="V29" s="78">
        <f t="shared" si="4"/>
        <v>0.97931599999999974</v>
      </c>
      <c r="W29" s="78">
        <f t="shared" si="5"/>
        <v>5.6180799999999991</v>
      </c>
    </row>
    <row r="30" spans="1:23">
      <c r="A30" s="8" t="s">
        <v>72</v>
      </c>
      <c r="B30" s="22">
        <v>19.431999999999999</v>
      </c>
      <c r="C30" s="22">
        <f t="shared" si="6"/>
        <v>19.431999999999999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8.1245191999999982</v>
      </c>
      <c r="K30" s="23">
        <v>4.6442479999999984</v>
      </c>
      <c r="L30" s="23">
        <v>0</v>
      </c>
      <c r="M30" s="23">
        <v>0.98908879999999977</v>
      </c>
      <c r="N30" s="23">
        <v>5.6741439999999992</v>
      </c>
      <c r="O30" s="23">
        <f t="shared" si="8"/>
        <v>19.431999999999999</v>
      </c>
      <c r="P30" s="24"/>
      <c r="Q30" s="81">
        <f t="shared" si="9"/>
        <v>19.431999999999999</v>
      </c>
      <c r="S30" s="78">
        <f t="shared" si="1"/>
        <v>8.1245191999999982</v>
      </c>
      <c r="T30" s="78">
        <f t="shared" si="2"/>
        <v>4.6442479999999984</v>
      </c>
      <c r="U30" s="78">
        <f t="shared" si="3"/>
        <v>0</v>
      </c>
      <c r="V30" s="78">
        <f t="shared" si="4"/>
        <v>0.98908879999999977</v>
      </c>
      <c r="W30" s="78">
        <f t="shared" si="5"/>
        <v>5.6741439999999992</v>
      </c>
    </row>
    <row r="31" spans="1:23">
      <c r="A31" s="8" t="s">
        <v>73</v>
      </c>
      <c r="B31" s="22">
        <v>19.776</v>
      </c>
      <c r="C31" s="22">
        <f t="shared" si="6"/>
        <v>19.776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8.2683455999999982</v>
      </c>
      <c r="K31" s="23">
        <v>4.7264639999999991</v>
      </c>
      <c r="L31" s="23">
        <v>0</v>
      </c>
      <c r="M31" s="23">
        <v>1.0065983999999999</v>
      </c>
      <c r="N31" s="23">
        <v>5.7745919999999993</v>
      </c>
      <c r="O31" s="23">
        <f t="shared" si="8"/>
        <v>19.776</v>
      </c>
      <c r="P31" s="24"/>
      <c r="Q31" s="81">
        <f t="shared" si="9"/>
        <v>19.776</v>
      </c>
      <c r="S31" s="78">
        <f t="shared" si="1"/>
        <v>8.2683455999999982</v>
      </c>
      <c r="T31" s="78">
        <f t="shared" si="2"/>
        <v>4.7264639999999991</v>
      </c>
      <c r="U31" s="78">
        <f t="shared" si="3"/>
        <v>0</v>
      </c>
      <c r="V31" s="78">
        <f t="shared" si="4"/>
        <v>1.0065983999999999</v>
      </c>
      <c r="W31" s="78">
        <f t="shared" si="5"/>
        <v>5.7745919999999993</v>
      </c>
    </row>
    <row r="32" spans="1:23">
      <c r="A32" s="8" t="s">
        <v>74</v>
      </c>
      <c r="B32" s="22">
        <v>19.564</v>
      </c>
      <c r="C32" s="22">
        <f t="shared" si="6"/>
        <v>19.564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8.1797083999999991</v>
      </c>
      <c r="K32" s="23">
        <v>4.6757959999999992</v>
      </c>
      <c r="L32" s="23">
        <v>0</v>
      </c>
      <c r="M32" s="23">
        <v>0.99580759999999979</v>
      </c>
      <c r="N32" s="23">
        <v>5.7126879999999982</v>
      </c>
      <c r="O32" s="23">
        <f t="shared" si="8"/>
        <v>19.564</v>
      </c>
      <c r="P32" s="24"/>
      <c r="Q32" s="81">
        <f t="shared" si="9"/>
        <v>19.564</v>
      </c>
      <c r="S32" s="78">
        <f t="shared" si="1"/>
        <v>8.1797083999999991</v>
      </c>
      <c r="T32" s="78">
        <f t="shared" si="2"/>
        <v>4.6757959999999992</v>
      </c>
      <c r="U32" s="78">
        <f t="shared" si="3"/>
        <v>0</v>
      </c>
      <c r="V32" s="78">
        <f t="shared" si="4"/>
        <v>0.99580759999999979</v>
      </c>
      <c r="W32" s="78">
        <f t="shared" si="5"/>
        <v>5.7126879999999982</v>
      </c>
    </row>
    <row r="33" spans="1:23">
      <c r="A33" s="8" t="s">
        <v>75</v>
      </c>
      <c r="B33" s="22">
        <v>19.295999999999999</v>
      </c>
      <c r="C33" s="22">
        <f t="shared" si="6"/>
        <v>19.295999999999999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8.0676575999999987</v>
      </c>
      <c r="K33" s="23">
        <v>4.611743999999999</v>
      </c>
      <c r="L33" s="23">
        <v>0</v>
      </c>
      <c r="M33" s="23">
        <v>0.98216639999999988</v>
      </c>
      <c r="N33" s="23">
        <v>5.6344319999999986</v>
      </c>
      <c r="O33" s="23">
        <f t="shared" si="8"/>
        <v>19.295999999999999</v>
      </c>
      <c r="P33" s="24"/>
      <c r="Q33" s="81">
        <f t="shared" si="9"/>
        <v>19.295999999999999</v>
      </c>
      <c r="S33" s="78">
        <f t="shared" si="1"/>
        <v>8.0676575999999987</v>
      </c>
      <c r="T33" s="78">
        <f t="shared" si="2"/>
        <v>4.611743999999999</v>
      </c>
      <c r="U33" s="78">
        <f t="shared" si="3"/>
        <v>0</v>
      </c>
      <c r="V33" s="78">
        <f t="shared" si="4"/>
        <v>0.98216639999999988</v>
      </c>
      <c r="W33" s="78">
        <f t="shared" si="5"/>
        <v>5.6344319999999986</v>
      </c>
    </row>
    <row r="34" spans="1:23">
      <c r="A34" s="8" t="s">
        <v>76</v>
      </c>
      <c r="B34" s="22">
        <v>18.891999999999999</v>
      </c>
      <c r="C34" s="22">
        <f t="shared" si="6"/>
        <v>18.891999999999999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7.8987451999999996</v>
      </c>
      <c r="K34" s="23">
        <v>4.5151879999999984</v>
      </c>
      <c r="L34" s="23">
        <v>0</v>
      </c>
      <c r="M34" s="23">
        <v>0.96160279999999987</v>
      </c>
      <c r="N34" s="23">
        <v>5.5164639999999991</v>
      </c>
      <c r="O34" s="23">
        <f t="shared" si="8"/>
        <v>18.891999999999999</v>
      </c>
      <c r="P34" s="24"/>
      <c r="Q34" s="81">
        <f t="shared" si="9"/>
        <v>18.891999999999999</v>
      </c>
      <c r="S34" s="78">
        <f t="shared" si="1"/>
        <v>7.8987451999999996</v>
      </c>
      <c r="T34" s="78">
        <f t="shared" si="2"/>
        <v>4.5151879999999984</v>
      </c>
      <c r="U34" s="78">
        <f t="shared" si="3"/>
        <v>0</v>
      </c>
      <c r="V34" s="78">
        <f t="shared" si="4"/>
        <v>0.96160279999999987</v>
      </c>
      <c r="W34" s="78">
        <f t="shared" si="5"/>
        <v>5.5164639999999991</v>
      </c>
    </row>
    <row r="35" spans="1:23">
      <c r="A35" s="8" t="s">
        <v>77</v>
      </c>
      <c r="B35" s="22">
        <v>18.760000000000002</v>
      </c>
      <c r="C35" s="22">
        <f t="shared" si="6"/>
        <v>18.760000000000002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7.8435559999999995</v>
      </c>
      <c r="K35" s="23">
        <v>4.4836399999999994</v>
      </c>
      <c r="L35" s="23">
        <v>0</v>
      </c>
      <c r="M35" s="23">
        <v>0.95488399999999984</v>
      </c>
      <c r="N35" s="23">
        <v>5.4779199999999992</v>
      </c>
      <c r="O35" s="23">
        <f t="shared" si="8"/>
        <v>18.760000000000002</v>
      </c>
      <c r="P35" s="24"/>
      <c r="Q35" s="81">
        <f t="shared" si="9"/>
        <v>18.760000000000002</v>
      </c>
      <c r="S35" s="78">
        <f t="shared" si="1"/>
        <v>7.8435559999999995</v>
      </c>
      <c r="T35" s="78">
        <f t="shared" si="2"/>
        <v>4.4836399999999994</v>
      </c>
      <c r="U35" s="78">
        <f t="shared" si="3"/>
        <v>0</v>
      </c>
      <c r="V35" s="78">
        <f t="shared" si="4"/>
        <v>0.95488399999999984</v>
      </c>
      <c r="W35" s="78">
        <f t="shared" si="5"/>
        <v>5.4779199999999992</v>
      </c>
    </row>
    <row r="36" spans="1:23">
      <c r="A36" s="8" t="s">
        <v>78</v>
      </c>
      <c r="B36" s="22">
        <v>18.315999999999999</v>
      </c>
      <c r="C36" s="22">
        <f t="shared" si="6"/>
        <v>18.315999999999999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7.6579195999999987</v>
      </c>
      <c r="K36" s="23">
        <v>4.3775239999999993</v>
      </c>
      <c r="L36" s="23">
        <v>0</v>
      </c>
      <c r="M36" s="23">
        <v>0.93228439999999979</v>
      </c>
      <c r="N36" s="23">
        <v>5.3482719999999988</v>
      </c>
      <c r="O36" s="23">
        <f t="shared" si="8"/>
        <v>18.315999999999999</v>
      </c>
      <c r="P36" s="24"/>
      <c r="Q36" s="81">
        <f t="shared" si="9"/>
        <v>18.315999999999999</v>
      </c>
      <c r="S36" s="78">
        <f t="shared" si="1"/>
        <v>7.6579195999999987</v>
      </c>
      <c r="T36" s="78">
        <f t="shared" si="2"/>
        <v>4.3775239999999993</v>
      </c>
      <c r="U36" s="78">
        <f t="shared" si="3"/>
        <v>0</v>
      </c>
      <c r="V36" s="78">
        <f t="shared" si="4"/>
        <v>0.93228439999999979</v>
      </c>
      <c r="W36" s="78">
        <f t="shared" si="5"/>
        <v>5.3482719999999988</v>
      </c>
    </row>
    <row r="37" spans="1:23">
      <c r="A37" s="8" t="s">
        <v>79</v>
      </c>
      <c r="B37" s="22">
        <v>18.891999999999999</v>
      </c>
      <c r="C37" s="22">
        <f t="shared" si="6"/>
        <v>18.891999999999999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7.8987451999999996</v>
      </c>
      <c r="K37" s="23">
        <v>4.5151879999999984</v>
      </c>
      <c r="L37" s="23">
        <v>0</v>
      </c>
      <c r="M37" s="23">
        <v>0.96160279999999987</v>
      </c>
      <c r="N37" s="23">
        <v>5.5164639999999991</v>
      </c>
      <c r="O37" s="23">
        <f t="shared" si="8"/>
        <v>18.891999999999999</v>
      </c>
      <c r="P37" s="24"/>
      <c r="Q37" s="81">
        <f t="shared" si="9"/>
        <v>18.891999999999999</v>
      </c>
      <c r="S37" s="78">
        <f t="shared" si="1"/>
        <v>7.8987451999999996</v>
      </c>
      <c r="T37" s="78">
        <f t="shared" si="2"/>
        <v>4.5151879999999984</v>
      </c>
      <c r="U37" s="78">
        <f t="shared" si="3"/>
        <v>0</v>
      </c>
      <c r="V37" s="78">
        <f t="shared" si="4"/>
        <v>0.96160279999999987</v>
      </c>
      <c r="W37" s="78">
        <f t="shared" si="5"/>
        <v>5.5164639999999991</v>
      </c>
    </row>
    <row r="38" spans="1:23">
      <c r="A38" s="8" t="s">
        <v>80</v>
      </c>
      <c r="B38" s="22">
        <v>19.564</v>
      </c>
      <c r="C38" s="22">
        <f t="shared" si="6"/>
        <v>19.564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8.1797083999999991</v>
      </c>
      <c r="K38" s="23">
        <v>4.6757959999999992</v>
      </c>
      <c r="L38" s="23">
        <v>0</v>
      </c>
      <c r="M38" s="23">
        <v>0.99580759999999979</v>
      </c>
      <c r="N38" s="23">
        <v>5.7126879999999982</v>
      </c>
      <c r="O38" s="23">
        <f t="shared" si="8"/>
        <v>19.564</v>
      </c>
      <c r="P38" s="24"/>
      <c r="Q38" s="81">
        <f t="shared" si="9"/>
        <v>19.564</v>
      </c>
      <c r="S38" s="78">
        <f t="shared" si="1"/>
        <v>8.1797083999999991</v>
      </c>
      <c r="T38" s="78">
        <f t="shared" si="2"/>
        <v>4.6757959999999992</v>
      </c>
      <c r="U38" s="78">
        <f t="shared" si="3"/>
        <v>0</v>
      </c>
      <c r="V38" s="78">
        <f t="shared" si="4"/>
        <v>0.99580759999999979</v>
      </c>
      <c r="W38" s="78">
        <f t="shared" si="5"/>
        <v>5.7126879999999982</v>
      </c>
    </row>
    <row r="39" spans="1:23">
      <c r="A39" s="8" t="s">
        <v>81</v>
      </c>
      <c r="B39" s="22">
        <v>20.007999999999999</v>
      </c>
      <c r="C39" s="22">
        <f t="shared" si="6"/>
        <v>20.007999999999999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8.365344799999999</v>
      </c>
      <c r="K39" s="23">
        <v>4.7819119999999984</v>
      </c>
      <c r="L39" s="23">
        <v>0</v>
      </c>
      <c r="M39" s="23">
        <v>1.0184071999999997</v>
      </c>
      <c r="N39" s="23">
        <v>5.8423359999999986</v>
      </c>
      <c r="O39" s="23">
        <f t="shared" si="8"/>
        <v>20.007999999999999</v>
      </c>
      <c r="P39" s="24"/>
      <c r="Q39" s="81">
        <f t="shared" si="9"/>
        <v>20.007999999999999</v>
      </c>
      <c r="S39" s="78">
        <f t="shared" si="1"/>
        <v>8.365344799999999</v>
      </c>
      <c r="T39" s="78">
        <f t="shared" si="2"/>
        <v>4.7819119999999984</v>
      </c>
      <c r="U39" s="78">
        <f t="shared" si="3"/>
        <v>0</v>
      </c>
      <c r="V39" s="78">
        <f t="shared" si="4"/>
        <v>1.0184071999999997</v>
      </c>
      <c r="W39" s="78">
        <f t="shared" si="5"/>
        <v>5.8423359999999986</v>
      </c>
    </row>
    <row r="40" spans="1:23">
      <c r="A40" s="8" t="s">
        <v>82</v>
      </c>
      <c r="B40" s="22">
        <v>19.795999999999999</v>
      </c>
      <c r="C40" s="22">
        <f t="shared" si="6"/>
        <v>19.795999999999999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8.2767075999999982</v>
      </c>
      <c r="K40" s="23">
        <v>4.7312439999999993</v>
      </c>
      <c r="L40" s="23">
        <v>0</v>
      </c>
      <c r="M40" s="23">
        <v>1.0076163999999999</v>
      </c>
      <c r="N40" s="23">
        <v>5.7804319999999985</v>
      </c>
      <c r="O40" s="23">
        <f t="shared" si="8"/>
        <v>19.795999999999999</v>
      </c>
      <c r="P40" s="24"/>
      <c r="Q40" s="81">
        <f t="shared" si="9"/>
        <v>19.795999999999999</v>
      </c>
      <c r="S40" s="78">
        <f t="shared" si="1"/>
        <v>8.2767075999999982</v>
      </c>
      <c r="T40" s="78">
        <f t="shared" si="2"/>
        <v>4.7312439999999993</v>
      </c>
      <c r="U40" s="78">
        <f t="shared" si="3"/>
        <v>0</v>
      </c>
      <c r="V40" s="78">
        <f t="shared" si="4"/>
        <v>1.0076163999999999</v>
      </c>
      <c r="W40" s="78">
        <f t="shared" si="5"/>
        <v>5.7804319999999985</v>
      </c>
    </row>
    <row r="41" spans="1:23">
      <c r="A41" s="8" t="s">
        <v>83</v>
      </c>
      <c r="B41" s="22">
        <v>19.372</v>
      </c>
      <c r="C41" s="22">
        <f t="shared" si="6"/>
        <v>19.372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8.0994332</v>
      </c>
      <c r="K41" s="23">
        <v>4.6299079999999995</v>
      </c>
      <c r="L41" s="23">
        <v>0</v>
      </c>
      <c r="M41" s="23">
        <v>0.98603479999999977</v>
      </c>
      <c r="N41" s="23">
        <v>5.6566239999999981</v>
      </c>
      <c r="O41" s="23">
        <f t="shared" si="8"/>
        <v>19.372</v>
      </c>
      <c r="P41" s="24"/>
      <c r="Q41" s="81">
        <f t="shared" si="9"/>
        <v>19.372</v>
      </c>
      <c r="S41" s="78">
        <f t="shared" si="1"/>
        <v>8.0994332</v>
      </c>
      <c r="T41" s="78">
        <f t="shared" si="2"/>
        <v>4.6299079999999995</v>
      </c>
      <c r="U41" s="78">
        <f t="shared" si="3"/>
        <v>0</v>
      </c>
      <c r="V41" s="78">
        <f t="shared" si="4"/>
        <v>0.98603479999999977</v>
      </c>
      <c r="W41" s="78">
        <f t="shared" si="5"/>
        <v>5.6566239999999981</v>
      </c>
    </row>
    <row r="42" spans="1:23">
      <c r="A42" s="8" t="s">
        <v>84</v>
      </c>
      <c r="B42" s="22">
        <v>19.411999999999999</v>
      </c>
      <c r="C42" s="22">
        <f t="shared" si="6"/>
        <v>19.411999999999999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8.1161571999999982</v>
      </c>
      <c r="K42" s="23">
        <v>4.639467999999999</v>
      </c>
      <c r="L42" s="23">
        <v>0</v>
      </c>
      <c r="M42" s="23">
        <v>0.9880707999999998</v>
      </c>
      <c r="N42" s="23">
        <v>5.6683039999999982</v>
      </c>
      <c r="O42" s="23">
        <f t="shared" si="8"/>
        <v>19.411999999999999</v>
      </c>
      <c r="P42" s="24"/>
      <c r="Q42" s="81">
        <f t="shared" si="9"/>
        <v>19.411999999999999</v>
      </c>
      <c r="S42" s="78">
        <f t="shared" si="1"/>
        <v>8.1161571999999982</v>
      </c>
      <c r="T42" s="78">
        <f t="shared" si="2"/>
        <v>4.639467999999999</v>
      </c>
      <c r="U42" s="78">
        <f t="shared" si="3"/>
        <v>0</v>
      </c>
      <c r="V42" s="78">
        <f t="shared" si="4"/>
        <v>0.9880707999999998</v>
      </c>
      <c r="W42" s="78">
        <f t="shared" si="5"/>
        <v>5.6683039999999982</v>
      </c>
    </row>
    <row r="43" spans="1:23">
      <c r="A43" s="8" t="s">
        <v>85</v>
      </c>
      <c r="B43" s="22">
        <v>19.584</v>
      </c>
      <c r="C43" s="22">
        <f t="shared" si="6"/>
        <v>19.584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8.1880703999999991</v>
      </c>
      <c r="K43" s="23">
        <v>4.6805759999999994</v>
      </c>
      <c r="L43" s="23">
        <v>0</v>
      </c>
      <c r="M43" s="23">
        <v>0.99682559999999976</v>
      </c>
      <c r="N43" s="23">
        <v>5.7185279999999992</v>
      </c>
      <c r="O43" s="23">
        <f t="shared" si="8"/>
        <v>19.584</v>
      </c>
      <c r="P43" s="24"/>
      <c r="Q43" s="81">
        <f t="shared" si="9"/>
        <v>19.584</v>
      </c>
      <c r="S43" s="78">
        <f t="shared" si="1"/>
        <v>8.1880703999999991</v>
      </c>
      <c r="T43" s="78">
        <f t="shared" si="2"/>
        <v>4.6805759999999994</v>
      </c>
      <c r="U43" s="78">
        <f t="shared" si="3"/>
        <v>0</v>
      </c>
      <c r="V43" s="78">
        <f t="shared" si="4"/>
        <v>0.99682559999999976</v>
      </c>
      <c r="W43" s="78">
        <f t="shared" si="5"/>
        <v>5.7185279999999992</v>
      </c>
    </row>
    <row r="44" spans="1:23">
      <c r="A44" s="8" t="s">
        <v>86</v>
      </c>
      <c r="B44" s="22">
        <v>20.024000000000001</v>
      </c>
      <c r="C44" s="22">
        <f t="shared" si="6"/>
        <v>20.024000000000001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8.3720344000000004</v>
      </c>
      <c r="K44" s="23">
        <v>4.7857359999999991</v>
      </c>
      <c r="L44" s="23">
        <v>0</v>
      </c>
      <c r="M44" s="23">
        <v>1.0192215999999998</v>
      </c>
      <c r="N44" s="23">
        <v>5.8470079999999989</v>
      </c>
      <c r="O44" s="23">
        <f t="shared" si="8"/>
        <v>20.024000000000001</v>
      </c>
      <c r="P44" s="24"/>
      <c r="Q44" s="81">
        <f t="shared" si="9"/>
        <v>20.024000000000001</v>
      </c>
      <c r="S44" s="78">
        <f t="shared" si="1"/>
        <v>8.3720344000000004</v>
      </c>
      <c r="T44" s="78">
        <f t="shared" si="2"/>
        <v>4.7857359999999991</v>
      </c>
      <c r="U44" s="78">
        <f t="shared" si="3"/>
        <v>0</v>
      </c>
      <c r="V44" s="78">
        <f t="shared" si="4"/>
        <v>1.0192215999999998</v>
      </c>
      <c r="W44" s="78">
        <f t="shared" si="5"/>
        <v>5.8470079999999989</v>
      </c>
    </row>
    <row r="45" spans="1:23">
      <c r="A45" s="8" t="s">
        <v>87</v>
      </c>
      <c r="B45" s="22">
        <v>19.468</v>
      </c>
      <c r="C45" s="22">
        <f t="shared" si="6"/>
        <v>19.468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8.1395707999999996</v>
      </c>
      <c r="K45" s="23">
        <v>4.6528519999999993</v>
      </c>
      <c r="L45" s="23">
        <v>0</v>
      </c>
      <c r="M45" s="23">
        <v>0.99092119999999984</v>
      </c>
      <c r="N45" s="23">
        <v>5.6846559999999995</v>
      </c>
      <c r="O45" s="23">
        <f t="shared" si="8"/>
        <v>19.468</v>
      </c>
      <c r="P45" s="24"/>
      <c r="Q45" s="81">
        <f t="shared" si="9"/>
        <v>19.468</v>
      </c>
      <c r="S45" s="78">
        <f t="shared" si="1"/>
        <v>8.1395707999999996</v>
      </c>
      <c r="T45" s="78">
        <f t="shared" si="2"/>
        <v>4.6528519999999993</v>
      </c>
      <c r="U45" s="78">
        <f t="shared" si="3"/>
        <v>0</v>
      </c>
      <c r="V45" s="78">
        <f t="shared" si="4"/>
        <v>0.99092119999999984</v>
      </c>
      <c r="W45" s="78">
        <f t="shared" si="5"/>
        <v>5.6846559999999995</v>
      </c>
    </row>
    <row r="46" spans="1:23">
      <c r="A46" s="8" t="s">
        <v>88</v>
      </c>
      <c r="B46" s="22">
        <v>19.084</v>
      </c>
      <c r="C46" s="22">
        <f t="shared" si="6"/>
        <v>19.084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7.9790203999999996</v>
      </c>
      <c r="K46" s="23">
        <v>4.561075999999999</v>
      </c>
      <c r="L46" s="23">
        <v>0</v>
      </c>
      <c r="M46" s="23">
        <v>0.97137559999999978</v>
      </c>
      <c r="N46" s="23">
        <v>5.5725279999999993</v>
      </c>
      <c r="O46" s="23">
        <f t="shared" si="8"/>
        <v>19.084</v>
      </c>
      <c r="P46" s="24"/>
      <c r="Q46" s="81">
        <f t="shared" si="9"/>
        <v>19.084</v>
      </c>
      <c r="S46" s="78">
        <f t="shared" si="1"/>
        <v>7.9790203999999996</v>
      </c>
      <c r="T46" s="78">
        <f t="shared" si="2"/>
        <v>4.561075999999999</v>
      </c>
      <c r="U46" s="78">
        <f t="shared" si="3"/>
        <v>0</v>
      </c>
      <c r="V46" s="78">
        <f t="shared" si="4"/>
        <v>0.97137559999999978</v>
      </c>
      <c r="W46" s="78">
        <f t="shared" si="5"/>
        <v>5.5725279999999993</v>
      </c>
    </row>
    <row r="47" spans="1:23">
      <c r="A47" s="8" t="s">
        <v>89</v>
      </c>
      <c r="B47" s="22">
        <v>19.103999999999999</v>
      </c>
      <c r="C47" s="22">
        <f t="shared" si="6"/>
        <v>19.103999999999999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7.9873823999999987</v>
      </c>
      <c r="K47" s="23">
        <v>4.5658559999999984</v>
      </c>
      <c r="L47" s="23">
        <v>0</v>
      </c>
      <c r="M47" s="23">
        <v>0.97239359999999975</v>
      </c>
      <c r="N47" s="23">
        <v>5.5783679999999984</v>
      </c>
      <c r="O47" s="23">
        <f t="shared" si="8"/>
        <v>19.103999999999999</v>
      </c>
      <c r="P47" s="24"/>
      <c r="Q47" s="81">
        <f t="shared" si="9"/>
        <v>19.103999999999999</v>
      </c>
      <c r="S47" s="78">
        <f t="shared" si="1"/>
        <v>7.9873823999999987</v>
      </c>
      <c r="T47" s="78">
        <f t="shared" si="2"/>
        <v>4.5658559999999984</v>
      </c>
      <c r="U47" s="78">
        <f t="shared" si="3"/>
        <v>0</v>
      </c>
      <c r="V47" s="78">
        <f t="shared" si="4"/>
        <v>0.97239359999999975</v>
      </c>
      <c r="W47" s="78">
        <f t="shared" si="5"/>
        <v>5.5783679999999984</v>
      </c>
    </row>
    <row r="48" spans="1:23">
      <c r="A48" s="8" t="s">
        <v>90</v>
      </c>
      <c r="B48" s="22">
        <v>18.088000000000001</v>
      </c>
      <c r="C48" s="22">
        <f t="shared" si="6"/>
        <v>18.088000000000001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7.5625928</v>
      </c>
      <c r="K48" s="23">
        <v>4.3230319999999995</v>
      </c>
      <c r="L48" s="23">
        <v>0</v>
      </c>
      <c r="M48" s="23">
        <v>0.92067919999999992</v>
      </c>
      <c r="N48" s="23">
        <v>5.2816960000000002</v>
      </c>
      <c r="O48" s="23">
        <f t="shared" si="8"/>
        <v>18.088000000000001</v>
      </c>
      <c r="P48" s="24"/>
      <c r="Q48" s="81">
        <f t="shared" si="9"/>
        <v>18.088000000000001</v>
      </c>
      <c r="S48" s="78">
        <f t="shared" si="1"/>
        <v>7.5625928</v>
      </c>
      <c r="T48" s="78">
        <f t="shared" si="2"/>
        <v>4.3230319999999995</v>
      </c>
      <c r="U48" s="78">
        <f t="shared" si="3"/>
        <v>0</v>
      </c>
      <c r="V48" s="78">
        <f t="shared" si="4"/>
        <v>0.92067919999999992</v>
      </c>
      <c r="W48" s="78">
        <f t="shared" si="5"/>
        <v>5.2816960000000002</v>
      </c>
    </row>
    <row r="49" spans="1:23">
      <c r="A49" s="8" t="s">
        <v>91</v>
      </c>
      <c r="B49" s="22">
        <v>18.815999999999999</v>
      </c>
      <c r="C49" s="22">
        <f t="shared" si="6"/>
        <v>18.815999999999999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7.8669695999999991</v>
      </c>
      <c r="K49" s="23">
        <v>4.4970239999999988</v>
      </c>
      <c r="L49" s="23">
        <v>0</v>
      </c>
      <c r="M49" s="23">
        <v>0.95773439999999976</v>
      </c>
      <c r="N49" s="23">
        <v>5.4942719999999987</v>
      </c>
      <c r="O49" s="23">
        <f t="shared" si="8"/>
        <v>18.815999999999999</v>
      </c>
      <c r="P49" s="24"/>
      <c r="Q49" s="81">
        <f t="shared" si="9"/>
        <v>18.815999999999999</v>
      </c>
      <c r="S49" s="78">
        <f t="shared" si="1"/>
        <v>7.8669695999999991</v>
      </c>
      <c r="T49" s="78">
        <f t="shared" si="2"/>
        <v>4.4970239999999988</v>
      </c>
      <c r="U49" s="78">
        <f t="shared" si="3"/>
        <v>0</v>
      </c>
      <c r="V49" s="78">
        <f t="shared" si="4"/>
        <v>0.95773439999999976</v>
      </c>
      <c r="W49" s="78">
        <f t="shared" si="5"/>
        <v>5.4942719999999987</v>
      </c>
    </row>
    <row r="50" spans="1:23">
      <c r="A50" s="8" t="s">
        <v>92</v>
      </c>
      <c r="B50" s="22">
        <v>18.452000000000002</v>
      </c>
      <c r="C50" s="22">
        <f t="shared" si="6"/>
        <v>18.452000000000002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7.7147812</v>
      </c>
      <c r="K50" s="23">
        <v>4.4100279999999996</v>
      </c>
      <c r="L50" s="23">
        <v>0</v>
      </c>
      <c r="M50" s="23">
        <v>0.9392067999999999</v>
      </c>
      <c r="N50" s="23">
        <v>5.3879839999999994</v>
      </c>
      <c r="O50" s="23">
        <f t="shared" si="8"/>
        <v>18.452000000000002</v>
      </c>
      <c r="P50" s="24"/>
      <c r="Q50" s="81">
        <f t="shared" si="9"/>
        <v>18.452000000000002</v>
      </c>
      <c r="S50" s="78">
        <f t="shared" si="1"/>
        <v>7.7147812</v>
      </c>
      <c r="T50" s="78">
        <f t="shared" si="2"/>
        <v>4.4100279999999996</v>
      </c>
      <c r="U50" s="78">
        <f t="shared" si="3"/>
        <v>0</v>
      </c>
      <c r="V50" s="78">
        <f t="shared" si="4"/>
        <v>0.9392067999999999</v>
      </c>
      <c r="W50" s="78">
        <f t="shared" si="5"/>
        <v>5.3879839999999994</v>
      </c>
    </row>
    <row r="51" spans="1:23">
      <c r="A51" s="8" t="s">
        <v>93</v>
      </c>
      <c r="B51" s="22">
        <v>17.992000000000001</v>
      </c>
      <c r="C51" s="22">
        <f t="shared" si="6"/>
        <v>17.992000000000001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7.5224551999999996</v>
      </c>
      <c r="K51" s="23">
        <v>4.3000879999999997</v>
      </c>
      <c r="L51" s="23">
        <v>0</v>
      </c>
      <c r="M51" s="23">
        <v>0.91579279999999985</v>
      </c>
      <c r="N51" s="23">
        <v>5.2536639999999997</v>
      </c>
      <c r="O51" s="23">
        <f t="shared" si="8"/>
        <v>17.992000000000001</v>
      </c>
      <c r="P51" s="24"/>
      <c r="Q51" s="81">
        <f t="shared" si="9"/>
        <v>17.992000000000001</v>
      </c>
      <c r="S51" s="78">
        <f t="shared" si="1"/>
        <v>7.5224551999999996</v>
      </c>
      <c r="T51" s="78">
        <f t="shared" si="2"/>
        <v>4.3000879999999997</v>
      </c>
      <c r="U51" s="78">
        <f t="shared" si="3"/>
        <v>0</v>
      </c>
      <c r="V51" s="78">
        <f t="shared" si="4"/>
        <v>0.91579279999999985</v>
      </c>
      <c r="W51" s="78">
        <f t="shared" si="5"/>
        <v>5.2536639999999997</v>
      </c>
    </row>
    <row r="52" spans="1:23">
      <c r="A52" s="8" t="s">
        <v>94</v>
      </c>
      <c r="B52" s="22">
        <v>18.68</v>
      </c>
      <c r="C52" s="22">
        <f t="shared" si="6"/>
        <v>18.68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7.8101079999999987</v>
      </c>
      <c r="K52" s="23">
        <v>4.4645199999999985</v>
      </c>
      <c r="L52" s="23">
        <v>0</v>
      </c>
      <c r="M52" s="23">
        <v>0.95081199999999977</v>
      </c>
      <c r="N52" s="23">
        <v>5.454559999999999</v>
      </c>
      <c r="O52" s="23">
        <f t="shared" si="8"/>
        <v>18.68</v>
      </c>
      <c r="P52" s="24"/>
      <c r="Q52" s="81">
        <f t="shared" si="9"/>
        <v>18.68</v>
      </c>
      <c r="S52" s="78">
        <f t="shared" si="1"/>
        <v>7.8101079999999987</v>
      </c>
      <c r="T52" s="78">
        <f t="shared" si="2"/>
        <v>4.4645199999999985</v>
      </c>
      <c r="U52" s="78">
        <f t="shared" si="3"/>
        <v>0</v>
      </c>
      <c r="V52" s="78">
        <f t="shared" si="4"/>
        <v>0.95081199999999977</v>
      </c>
      <c r="W52" s="78">
        <f t="shared" si="5"/>
        <v>5.454559999999999</v>
      </c>
    </row>
    <row r="53" spans="1:23">
      <c r="A53" s="8" t="s">
        <v>95</v>
      </c>
      <c r="B53" s="22">
        <v>19.143999999999998</v>
      </c>
      <c r="C53" s="22">
        <f t="shared" si="6"/>
        <v>19.143999999999998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8.0041063999999977</v>
      </c>
      <c r="K53" s="23">
        <v>4.5754159999999988</v>
      </c>
      <c r="L53" s="23">
        <v>0</v>
      </c>
      <c r="M53" s="23">
        <v>0.97442959999999967</v>
      </c>
      <c r="N53" s="23">
        <v>5.5900479999999986</v>
      </c>
      <c r="O53" s="23">
        <f t="shared" si="8"/>
        <v>19.143999999999998</v>
      </c>
      <c r="P53" s="24"/>
      <c r="Q53" s="81">
        <f t="shared" si="9"/>
        <v>19.143999999999998</v>
      </c>
      <c r="S53" s="78">
        <f t="shared" si="1"/>
        <v>8.0041063999999977</v>
      </c>
      <c r="T53" s="78">
        <f t="shared" si="2"/>
        <v>4.5754159999999988</v>
      </c>
      <c r="U53" s="78">
        <f t="shared" si="3"/>
        <v>0</v>
      </c>
      <c r="V53" s="78">
        <f t="shared" si="4"/>
        <v>0.97442959999999967</v>
      </c>
      <c r="W53" s="78">
        <f t="shared" si="5"/>
        <v>5.5900479999999986</v>
      </c>
    </row>
    <row r="54" spans="1:23">
      <c r="A54" s="8" t="s">
        <v>96</v>
      </c>
      <c r="B54" s="22">
        <v>19.335999999999999</v>
      </c>
      <c r="C54" s="22">
        <f t="shared" si="6"/>
        <v>19.335999999999999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8.0843815999999986</v>
      </c>
      <c r="K54" s="23">
        <v>4.6213039999999985</v>
      </c>
      <c r="L54" s="23">
        <v>0</v>
      </c>
      <c r="M54" s="23">
        <v>0.98420239999999981</v>
      </c>
      <c r="N54" s="23">
        <v>5.6461119999999987</v>
      </c>
      <c r="O54" s="23">
        <f t="shared" si="8"/>
        <v>19.335999999999999</v>
      </c>
      <c r="P54" s="24"/>
      <c r="Q54" s="81">
        <f t="shared" si="9"/>
        <v>19.335999999999999</v>
      </c>
      <c r="S54" s="78">
        <f t="shared" si="1"/>
        <v>8.0843815999999986</v>
      </c>
      <c r="T54" s="78">
        <f t="shared" si="2"/>
        <v>4.6213039999999985</v>
      </c>
      <c r="U54" s="78">
        <f t="shared" si="3"/>
        <v>0</v>
      </c>
      <c r="V54" s="78">
        <f t="shared" si="4"/>
        <v>0.98420239999999981</v>
      </c>
      <c r="W54" s="78">
        <f t="shared" si="5"/>
        <v>5.6461119999999987</v>
      </c>
    </row>
    <row r="55" spans="1:23">
      <c r="A55" s="8" t="s">
        <v>97</v>
      </c>
      <c r="B55" s="22">
        <v>19.64</v>
      </c>
      <c r="C55" s="22">
        <f t="shared" si="6"/>
        <v>19.64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8.2114839999999987</v>
      </c>
      <c r="K55" s="23">
        <v>4.6939599999999988</v>
      </c>
      <c r="L55" s="23">
        <v>0</v>
      </c>
      <c r="M55" s="23">
        <v>0.9996759999999999</v>
      </c>
      <c r="N55" s="23">
        <v>5.7348799999999995</v>
      </c>
      <c r="O55" s="23">
        <f t="shared" si="8"/>
        <v>19.64</v>
      </c>
      <c r="P55" s="24"/>
      <c r="Q55" s="81">
        <f t="shared" si="9"/>
        <v>19.64</v>
      </c>
      <c r="S55" s="78">
        <f t="shared" si="1"/>
        <v>8.2114839999999987</v>
      </c>
      <c r="T55" s="78">
        <f t="shared" si="2"/>
        <v>4.6939599999999988</v>
      </c>
      <c r="U55" s="78">
        <f t="shared" si="3"/>
        <v>0</v>
      </c>
      <c r="V55" s="78">
        <f t="shared" si="4"/>
        <v>0.9996759999999999</v>
      </c>
      <c r="W55" s="78">
        <f t="shared" si="5"/>
        <v>5.7348799999999995</v>
      </c>
    </row>
    <row r="56" spans="1:23">
      <c r="A56" s="8" t="s">
        <v>98</v>
      </c>
      <c r="B56" s="22">
        <v>19.2</v>
      </c>
      <c r="C56" s="22">
        <f t="shared" si="6"/>
        <v>19.2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8.0275199999999991</v>
      </c>
      <c r="K56" s="23">
        <v>4.5887999999999991</v>
      </c>
      <c r="L56" s="23">
        <v>0</v>
      </c>
      <c r="M56" s="23">
        <v>0.97727999999999982</v>
      </c>
      <c r="N56" s="23">
        <v>5.6063999999999989</v>
      </c>
      <c r="O56" s="23">
        <f t="shared" si="8"/>
        <v>19.2</v>
      </c>
      <c r="P56" s="24"/>
      <c r="Q56" s="81">
        <f t="shared" si="9"/>
        <v>19.2</v>
      </c>
      <c r="S56" s="78">
        <f t="shared" si="1"/>
        <v>8.0275199999999991</v>
      </c>
      <c r="T56" s="78">
        <f t="shared" si="2"/>
        <v>4.5887999999999991</v>
      </c>
      <c r="U56" s="78">
        <f t="shared" si="3"/>
        <v>0</v>
      </c>
      <c r="V56" s="78">
        <f t="shared" si="4"/>
        <v>0.97727999999999982</v>
      </c>
      <c r="W56" s="78">
        <f t="shared" si="5"/>
        <v>5.6063999999999989</v>
      </c>
    </row>
    <row r="57" spans="1:23">
      <c r="A57" s="8" t="s">
        <v>99</v>
      </c>
      <c r="B57" s="22">
        <v>18.911999999999999</v>
      </c>
      <c r="C57" s="22">
        <f t="shared" si="6"/>
        <v>18.911999999999999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7.9071071999999996</v>
      </c>
      <c r="K57" s="23">
        <v>4.5199679999999987</v>
      </c>
      <c r="L57" s="23">
        <v>0</v>
      </c>
      <c r="M57" s="23">
        <v>0.96262079999999983</v>
      </c>
      <c r="N57" s="23">
        <v>5.5223039999999983</v>
      </c>
      <c r="O57" s="23">
        <f t="shared" si="8"/>
        <v>18.911999999999999</v>
      </c>
      <c r="P57" s="24"/>
      <c r="Q57" s="81">
        <f t="shared" si="9"/>
        <v>18.911999999999999</v>
      </c>
      <c r="S57" s="78">
        <f t="shared" si="1"/>
        <v>7.9071071999999996</v>
      </c>
      <c r="T57" s="78">
        <f t="shared" si="2"/>
        <v>4.5199679999999987</v>
      </c>
      <c r="U57" s="78">
        <f t="shared" si="3"/>
        <v>0</v>
      </c>
      <c r="V57" s="78">
        <f t="shared" si="4"/>
        <v>0.96262079999999983</v>
      </c>
      <c r="W57" s="78">
        <f t="shared" si="5"/>
        <v>5.5223039999999983</v>
      </c>
    </row>
    <row r="58" spans="1:23">
      <c r="A58" s="8" t="s">
        <v>100</v>
      </c>
      <c r="B58" s="22">
        <v>19.431999999999999</v>
      </c>
      <c r="C58" s="22">
        <f t="shared" si="6"/>
        <v>19.431999999999999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8.1245191999999982</v>
      </c>
      <c r="K58" s="23">
        <v>4.6442479999999984</v>
      </c>
      <c r="L58" s="23">
        <v>0</v>
      </c>
      <c r="M58" s="23">
        <v>0.98908879999999977</v>
      </c>
      <c r="N58" s="23">
        <v>5.6741439999999992</v>
      </c>
      <c r="O58" s="23">
        <f t="shared" si="8"/>
        <v>19.431999999999999</v>
      </c>
      <c r="P58" s="24"/>
      <c r="Q58" s="81">
        <f t="shared" si="9"/>
        <v>19.431999999999999</v>
      </c>
      <c r="S58" s="78">
        <f t="shared" si="1"/>
        <v>8.1245191999999982</v>
      </c>
      <c r="T58" s="78">
        <f t="shared" si="2"/>
        <v>4.6442479999999984</v>
      </c>
      <c r="U58" s="78">
        <f t="shared" si="3"/>
        <v>0</v>
      </c>
      <c r="V58" s="78">
        <f t="shared" si="4"/>
        <v>0.98908879999999977</v>
      </c>
      <c r="W58" s="78">
        <f t="shared" si="5"/>
        <v>5.6741439999999992</v>
      </c>
    </row>
    <row r="59" spans="1:23">
      <c r="A59" s="8" t="s">
        <v>101</v>
      </c>
      <c r="B59" s="22">
        <v>19.564</v>
      </c>
      <c r="C59" s="22">
        <f t="shared" si="6"/>
        <v>19.564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8.1797083999999991</v>
      </c>
      <c r="K59" s="23">
        <v>4.6757959999999992</v>
      </c>
      <c r="L59" s="23">
        <v>0</v>
      </c>
      <c r="M59" s="23">
        <v>0.99580759999999979</v>
      </c>
      <c r="N59" s="23">
        <v>5.7126879999999982</v>
      </c>
      <c r="O59" s="23">
        <f t="shared" si="8"/>
        <v>19.564</v>
      </c>
      <c r="P59" s="24"/>
      <c r="Q59" s="81">
        <f t="shared" si="9"/>
        <v>19.564</v>
      </c>
      <c r="S59" s="78">
        <f t="shared" si="1"/>
        <v>8.1797083999999991</v>
      </c>
      <c r="T59" s="78">
        <f t="shared" si="2"/>
        <v>4.6757959999999992</v>
      </c>
      <c r="U59" s="78">
        <f t="shared" si="3"/>
        <v>0</v>
      </c>
      <c r="V59" s="78">
        <f t="shared" si="4"/>
        <v>0.99580759999999979</v>
      </c>
      <c r="W59" s="78">
        <f t="shared" si="5"/>
        <v>5.7126879999999982</v>
      </c>
    </row>
    <row r="60" spans="1:23">
      <c r="A60" s="8" t="s">
        <v>102</v>
      </c>
      <c r="B60" s="22">
        <v>20.216000000000001</v>
      </c>
      <c r="C60" s="22">
        <f t="shared" si="6"/>
        <v>20.216000000000001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8.4523095999999995</v>
      </c>
      <c r="K60" s="23">
        <v>4.8316239999999988</v>
      </c>
      <c r="L60" s="23">
        <v>0</v>
      </c>
      <c r="M60" s="23">
        <v>1.0289943999999998</v>
      </c>
      <c r="N60" s="23">
        <v>5.903071999999999</v>
      </c>
      <c r="O60" s="23">
        <f t="shared" si="8"/>
        <v>20.216000000000001</v>
      </c>
      <c r="P60" s="24"/>
      <c r="Q60" s="81">
        <f t="shared" si="9"/>
        <v>20.216000000000001</v>
      </c>
      <c r="S60" s="78">
        <f t="shared" si="1"/>
        <v>8.4523095999999995</v>
      </c>
      <c r="T60" s="78">
        <f t="shared" si="2"/>
        <v>4.8316239999999988</v>
      </c>
      <c r="U60" s="78">
        <f t="shared" si="3"/>
        <v>0</v>
      </c>
      <c r="V60" s="78">
        <f t="shared" si="4"/>
        <v>1.0289943999999998</v>
      </c>
      <c r="W60" s="78">
        <f t="shared" si="5"/>
        <v>5.903071999999999</v>
      </c>
    </row>
    <row r="61" spans="1:23">
      <c r="A61" s="8" t="s">
        <v>103</v>
      </c>
      <c r="B61" s="22">
        <v>20.14</v>
      </c>
      <c r="C61" s="22">
        <f t="shared" si="6"/>
        <v>20.14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8.420534</v>
      </c>
      <c r="K61" s="23">
        <v>4.8134599999999992</v>
      </c>
      <c r="L61" s="23">
        <v>0</v>
      </c>
      <c r="M61" s="23">
        <v>1.025126</v>
      </c>
      <c r="N61" s="23">
        <v>5.8808799999999986</v>
      </c>
      <c r="O61" s="23">
        <f t="shared" si="8"/>
        <v>20.14</v>
      </c>
      <c r="P61" s="24"/>
      <c r="Q61" s="81">
        <f t="shared" si="9"/>
        <v>20.14</v>
      </c>
      <c r="S61" s="78">
        <f t="shared" si="1"/>
        <v>8.420534</v>
      </c>
      <c r="T61" s="78">
        <f t="shared" si="2"/>
        <v>4.8134599999999992</v>
      </c>
      <c r="U61" s="78">
        <f t="shared" si="3"/>
        <v>0</v>
      </c>
      <c r="V61" s="78">
        <f t="shared" si="4"/>
        <v>1.025126</v>
      </c>
      <c r="W61" s="78">
        <f t="shared" si="5"/>
        <v>5.8808799999999986</v>
      </c>
    </row>
    <row r="62" spans="1:23">
      <c r="A62" s="8" t="s">
        <v>104</v>
      </c>
      <c r="B62" s="22">
        <v>20.084</v>
      </c>
      <c r="C62" s="22">
        <f t="shared" si="6"/>
        <v>20.084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8.3971203999999986</v>
      </c>
      <c r="K62" s="23">
        <v>4.8000759999999989</v>
      </c>
      <c r="L62" s="23">
        <v>0</v>
      </c>
      <c r="M62" s="23">
        <v>1.0222755999999997</v>
      </c>
      <c r="N62" s="23">
        <v>5.8645279999999991</v>
      </c>
      <c r="O62" s="23">
        <f t="shared" si="8"/>
        <v>20.084</v>
      </c>
      <c r="P62" s="24"/>
      <c r="Q62" s="81">
        <f t="shared" si="9"/>
        <v>20.084</v>
      </c>
      <c r="S62" s="78">
        <f t="shared" si="1"/>
        <v>8.3971203999999986</v>
      </c>
      <c r="T62" s="78">
        <f t="shared" si="2"/>
        <v>4.8000759999999989</v>
      </c>
      <c r="U62" s="78">
        <f t="shared" si="3"/>
        <v>0</v>
      </c>
      <c r="V62" s="78">
        <f t="shared" si="4"/>
        <v>1.0222755999999997</v>
      </c>
      <c r="W62" s="78">
        <f t="shared" si="5"/>
        <v>5.8645279999999991</v>
      </c>
    </row>
    <row r="63" spans="1:23">
      <c r="A63" s="8" t="s">
        <v>105</v>
      </c>
      <c r="B63" s="22">
        <v>19.988</v>
      </c>
      <c r="C63" s="22">
        <f t="shared" si="6"/>
        <v>19.988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8.356982799999999</v>
      </c>
      <c r="K63" s="23">
        <v>4.777131999999999</v>
      </c>
      <c r="L63" s="23">
        <v>0</v>
      </c>
      <c r="M63" s="23">
        <v>1.0173891999999998</v>
      </c>
      <c r="N63" s="23">
        <v>5.8364959999999986</v>
      </c>
      <c r="O63" s="23">
        <f t="shared" si="8"/>
        <v>19.988</v>
      </c>
      <c r="P63" s="24"/>
      <c r="Q63" s="81">
        <f t="shared" si="9"/>
        <v>19.988</v>
      </c>
      <c r="S63" s="78">
        <f t="shared" si="1"/>
        <v>8.356982799999999</v>
      </c>
      <c r="T63" s="78">
        <f t="shared" si="2"/>
        <v>4.777131999999999</v>
      </c>
      <c r="U63" s="78">
        <f t="shared" si="3"/>
        <v>0</v>
      </c>
      <c r="V63" s="78">
        <f t="shared" si="4"/>
        <v>1.0173891999999998</v>
      </c>
      <c r="W63" s="78">
        <f t="shared" si="5"/>
        <v>5.8364959999999986</v>
      </c>
    </row>
    <row r="64" spans="1:23">
      <c r="A64" s="8" t="s">
        <v>106</v>
      </c>
      <c r="B64" s="22">
        <v>20.14</v>
      </c>
      <c r="C64" s="22">
        <f t="shared" si="6"/>
        <v>20.14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8.420534</v>
      </c>
      <c r="K64" s="23">
        <v>4.8134599999999992</v>
      </c>
      <c r="L64" s="23">
        <v>0</v>
      </c>
      <c r="M64" s="23">
        <v>1.025126</v>
      </c>
      <c r="N64" s="23">
        <v>5.8808799999999986</v>
      </c>
      <c r="O64" s="23">
        <f t="shared" si="8"/>
        <v>20.14</v>
      </c>
      <c r="P64" s="24"/>
      <c r="Q64" s="81">
        <f t="shared" si="9"/>
        <v>20.14</v>
      </c>
      <c r="S64" s="78">
        <f t="shared" si="1"/>
        <v>8.420534</v>
      </c>
      <c r="T64" s="78">
        <f t="shared" si="2"/>
        <v>4.8134599999999992</v>
      </c>
      <c r="U64" s="78">
        <f t="shared" si="3"/>
        <v>0</v>
      </c>
      <c r="V64" s="78">
        <f t="shared" si="4"/>
        <v>1.025126</v>
      </c>
      <c r="W64" s="78">
        <f t="shared" si="5"/>
        <v>5.8808799999999986</v>
      </c>
    </row>
    <row r="65" spans="1:23">
      <c r="A65" s="8" t="s">
        <v>107</v>
      </c>
      <c r="B65" s="22">
        <v>19.7</v>
      </c>
      <c r="C65" s="22">
        <f t="shared" si="6"/>
        <v>19.7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8.2365699999999986</v>
      </c>
      <c r="K65" s="23">
        <v>4.7082999999999986</v>
      </c>
      <c r="L65" s="23">
        <v>0</v>
      </c>
      <c r="M65" s="23">
        <v>1.0027299999999999</v>
      </c>
      <c r="N65" s="23">
        <v>5.7523999999999988</v>
      </c>
      <c r="O65" s="23">
        <f t="shared" si="8"/>
        <v>19.7</v>
      </c>
      <c r="P65" s="24"/>
      <c r="Q65" s="81">
        <f t="shared" si="9"/>
        <v>19.7</v>
      </c>
      <c r="S65" s="78">
        <f t="shared" si="1"/>
        <v>8.2365699999999986</v>
      </c>
      <c r="T65" s="78">
        <f t="shared" si="2"/>
        <v>4.7082999999999986</v>
      </c>
      <c r="U65" s="78">
        <f t="shared" si="3"/>
        <v>0</v>
      </c>
      <c r="V65" s="78">
        <f t="shared" si="4"/>
        <v>1.0027299999999999</v>
      </c>
      <c r="W65" s="78">
        <f t="shared" si="5"/>
        <v>5.7523999999999988</v>
      </c>
    </row>
    <row r="66" spans="1:23">
      <c r="A66" s="8" t="s">
        <v>108</v>
      </c>
      <c r="B66" s="22">
        <v>19.564</v>
      </c>
      <c r="C66" s="22">
        <f t="shared" si="6"/>
        <v>19.564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8.1797083999999991</v>
      </c>
      <c r="K66" s="23">
        <v>4.6757959999999992</v>
      </c>
      <c r="L66" s="23">
        <v>0</v>
      </c>
      <c r="M66" s="23">
        <v>0.99580759999999979</v>
      </c>
      <c r="N66" s="23">
        <v>5.7126879999999982</v>
      </c>
      <c r="O66" s="23">
        <f t="shared" si="8"/>
        <v>19.564</v>
      </c>
      <c r="P66" s="24"/>
      <c r="Q66" s="81">
        <f t="shared" si="9"/>
        <v>19.564</v>
      </c>
      <c r="S66" s="78">
        <f t="shared" si="1"/>
        <v>8.1797083999999991</v>
      </c>
      <c r="T66" s="78">
        <f t="shared" si="2"/>
        <v>4.6757959999999992</v>
      </c>
      <c r="U66" s="78">
        <f t="shared" si="3"/>
        <v>0</v>
      </c>
      <c r="V66" s="78">
        <f t="shared" si="4"/>
        <v>0.99580759999999979</v>
      </c>
      <c r="W66" s="78">
        <f t="shared" si="5"/>
        <v>5.7126879999999982</v>
      </c>
    </row>
    <row r="67" spans="1:23">
      <c r="A67" s="8" t="s">
        <v>109</v>
      </c>
      <c r="B67" s="22">
        <v>19.295999999999999</v>
      </c>
      <c r="C67" s="22">
        <f t="shared" si="6"/>
        <v>19.295999999999999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8.0676575999999987</v>
      </c>
      <c r="K67" s="23">
        <v>4.611743999999999</v>
      </c>
      <c r="L67" s="23">
        <v>0</v>
      </c>
      <c r="M67" s="23">
        <v>0.98216639999999988</v>
      </c>
      <c r="N67" s="23">
        <v>5.6344319999999986</v>
      </c>
      <c r="O67" s="23">
        <f t="shared" si="8"/>
        <v>19.295999999999999</v>
      </c>
      <c r="P67" s="24"/>
      <c r="Q67" s="81">
        <f t="shared" si="9"/>
        <v>19.295999999999999</v>
      </c>
      <c r="S67" s="78">
        <f t="shared" ref="S67" si="10">J67</f>
        <v>8.0676575999999987</v>
      </c>
      <c r="T67" s="78">
        <f t="shared" ref="T67" si="11">K67</f>
        <v>4.611743999999999</v>
      </c>
      <c r="U67" s="78">
        <f t="shared" ref="U67" si="12">L67</f>
        <v>0</v>
      </c>
      <c r="V67" s="78">
        <f t="shared" ref="V67" si="13">M67</f>
        <v>0.98216639999999988</v>
      </c>
      <c r="W67" s="78">
        <f t="shared" ref="W67" si="14">N67</f>
        <v>5.6344319999999986</v>
      </c>
    </row>
    <row r="68" spans="1:23">
      <c r="A68" s="8" t="s">
        <v>110</v>
      </c>
      <c r="B68" s="22">
        <v>19.295999999999999</v>
      </c>
      <c r="C68" s="22">
        <f t="shared" ref="C68:C98" si="15">B68</f>
        <v>19.295999999999999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8.0676575999999987</v>
      </c>
      <c r="K68" s="23">
        <v>4.611743999999999</v>
      </c>
      <c r="L68" s="23">
        <v>0</v>
      </c>
      <c r="M68" s="23">
        <v>0.98216639999999988</v>
      </c>
      <c r="N68" s="23">
        <v>5.6344319999999986</v>
      </c>
      <c r="O68" s="23">
        <f t="shared" ref="O68:O98" si="17">$C68*I68/$I68</f>
        <v>19.295999999999999</v>
      </c>
      <c r="P68" s="24"/>
      <c r="Q68" s="81">
        <f t="shared" ref="Q68:Q98" si="18">O68+P68</f>
        <v>19.295999999999999</v>
      </c>
      <c r="S68" s="78">
        <f>J68</f>
        <v>8.0676575999999987</v>
      </c>
      <c r="T68" s="78">
        <f t="shared" ref="T68:W68" si="19">K68</f>
        <v>4.611743999999999</v>
      </c>
      <c r="U68" s="78">
        <f t="shared" si="19"/>
        <v>0</v>
      </c>
      <c r="V68" s="78">
        <f t="shared" si="19"/>
        <v>0.98216639999999988</v>
      </c>
      <c r="W68" s="78">
        <f t="shared" si="19"/>
        <v>5.6344319999999986</v>
      </c>
    </row>
    <row r="69" spans="1:23">
      <c r="A69" s="8" t="s">
        <v>111</v>
      </c>
      <c r="B69" s="22">
        <v>19.335999999999999</v>
      </c>
      <c r="C69" s="22">
        <f t="shared" si="15"/>
        <v>19.335999999999999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8.0843815999999986</v>
      </c>
      <c r="K69" s="23">
        <v>4.6213039999999985</v>
      </c>
      <c r="L69" s="23">
        <v>0</v>
      </c>
      <c r="M69" s="23">
        <v>0.98420239999999981</v>
      </c>
      <c r="N69" s="23">
        <v>5.6461119999999987</v>
      </c>
      <c r="O69" s="23">
        <f t="shared" si="17"/>
        <v>19.335999999999999</v>
      </c>
      <c r="P69" s="24"/>
      <c r="Q69" s="81">
        <f t="shared" si="18"/>
        <v>19.335999999999999</v>
      </c>
      <c r="S69" s="78">
        <f t="shared" ref="S69:S98" si="20">J69</f>
        <v>8.0843815999999986</v>
      </c>
      <c r="T69" s="78">
        <f t="shared" ref="T69:T98" si="21">K69</f>
        <v>4.6213039999999985</v>
      </c>
      <c r="U69" s="78">
        <f t="shared" ref="U69:U98" si="22">L69</f>
        <v>0</v>
      </c>
      <c r="V69" s="78">
        <f t="shared" ref="V69:V98" si="23">M69</f>
        <v>0.98420239999999981</v>
      </c>
      <c r="W69" s="78">
        <f t="shared" ref="W69:W98" si="24">N69</f>
        <v>5.6461119999999987</v>
      </c>
    </row>
    <row r="70" spans="1:23">
      <c r="A70" s="8" t="s">
        <v>112</v>
      </c>
      <c r="B70" s="22">
        <v>19.584</v>
      </c>
      <c r="C70" s="22">
        <f t="shared" si="15"/>
        <v>19.584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8.1880703999999991</v>
      </c>
      <c r="K70" s="23">
        <v>4.6805759999999994</v>
      </c>
      <c r="L70" s="23">
        <v>0</v>
      </c>
      <c r="M70" s="23">
        <v>0.99682559999999976</v>
      </c>
      <c r="N70" s="23">
        <v>5.7185279999999992</v>
      </c>
      <c r="O70" s="23">
        <f t="shared" si="17"/>
        <v>19.584</v>
      </c>
      <c r="P70" s="24"/>
      <c r="Q70" s="81">
        <f t="shared" si="18"/>
        <v>19.584</v>
      </c>
      <c r="S70" s="78">
        <f t="shared" si="20"/>
        <v>8.1880703999999991</v>
      </c>
      <c r="T70" s="78">
        <f t="shared" si="21"/>
        <v>4.6805759999999994</v>
      </c>
      <c r="U70" s="78">
        <f t="shared" si="22"/>
        <v>0</v>
      </c>
      <c r="V70" s="78">
        <f t="shared" si="23"/>
        <v>0.99682559999999976</v>
      </c>
      <c r="W70" s="78">
        <f t="shared" si="24"/>
        <v>5.7185279999999992</v>
      </c>
    </row>
    <row r="71" spans="1:23">
      <c r="A71" s="8" t="s">
        <v>113</v>
      </c>
      <c r="B71" s="22">
        <v>19.315999999999999</v>
      </c>
      <c r="C71" s="22">
        <f t="shared" si="15"/>
        <v>19.315999999999999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8.0760195999999986</v>
      </c>
      <c r="K71" s="23">
        <v>4.6165239999999992</v>
      </c>
      <c r="L71" s="23">
        <v>0</v>
      </c>
      <c r="M71" s="23">
        <v>0.98318439999999985</v>
      </c>
      <c r="N71" s="23">
        <v>5.6402719999999995</v>
      </c>
      <c r="O71" s="23">
        <f t="shared" si="17"/>
        <v>19.315999999999999</v>
      </c>
      <c r="P71" s="24"/>
      <c r="Q71" s="81">
        <f t="shared" si="18"/>
        <v>19.315999999999999</v>
      </c>
      <c r="S71" s="78">
        <f t="shared" si="20"/>
        <v>8.0760195999999986</v>
      </c>
      <c r="T71" s="78">
        <f t="shared" si="21"/>
        <v>4.6165239999999992</v>
      </c>
      <c r="U71" s="78">
        <f t="shared" si="22"/>
        <v>0</v>
      </c>
      <c r="V71" s="78">
        <f t="shared" si="23"/>
        <v>0.98318439999999985</v>
      </c>
      <c r="W71" s="78">
        <f t="shared" si="24"/>
        <v>5.6402719999999995</v>
      </c>
    </row>
    <row r="72" spans="1:23">
      <c r="A72" s="8" t="s">
        <v>114</v>
      </c>
      <c r="B72" s="22">
        <v>18.988</v>
      </c>
      <c r="C72" s="22">
        <f t="shared" si="15"/>
        <v>18.988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7.9388827999999991</v>
      </c>
      <c r="K72" s="23">
        <v>4.5381319999999992</v>
      </c>
      <c r="L72" s="23">
        <v>0</v>
      </c>
      <c r="M72" s="23">
        <v>0.96648919999999972</v>
      </c>
      <c r="N72" s="23">
        <v>5.5444959999999988</v>
      </c>
      <c r="O72" s="23">
        <f t="shared" si="17"/>
        <v>18.988</v>
      </c>
      <c r="P72" s="24"/>
      <c r="Q72" s="81">
        <f t="shared" si="18"/>
        <v>18.988</v>
      </c>
      <c r="S72" s="78">
        <f t="shared" si="20"/>
        <v>7.9388827999999991</v>
      </c>
      <c r="T72" s="78">
        <f t="shared" si="21"/>
        <v>4.5381319999999992</v>
      </c>
      <c r="U72" s="78">
        <f t="shared" si="22"/>
        <v>0</v>
      </c>
      <c r="V72" s="78">
        <f t="shared" si="23"/>
        <v>0.96648919999999972</v>
      </c>
      <c r="W72" s="78">
        <f t="shared" si="24"/>
        <v>5.5444959999999988</v>
      </c>
    </row>
    <row r="73" spans="1:23">
      <c r="A73" s="8" t="s">
        <v>115</v>
      </c>
      <c r="B73" s="22">
        <v>19.239999999999998</v>
      </c>
      <c r="C73" s="22">
        <f t="shared" si="15"/>
        <v>19.239999999999998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8.0442439999999991</v>
      </c>
      <c r="K73" s="23">
        <v>4.5983599999999987</v>
      </c>
      <c r="L73" s="23">
        <v>0</v>
      </c>
      <c r="M73" s="23">
        <v>0.97931599999999974</v>
      </c>
      <c r="N73" s="23">
        <v>5.6180799999999991</v>
      </c>
      <c r="O73" s="23">
        <f t="shared" si="17"/>
        <v>19.239999999999998</v>
      </c>
      <c r="P73" s="24"/>
      <c r="Q73" s="81">
        <f t="shared" si="18"/>
        <v>19.239999999999998</v>
      </c>
      <c r="S73" s="78">
        <f t="shared" si="20"/>
        <v>8.0442439999999991</v>
      </c>
      <c r="T73" s="78">
        <f t="shared" si="21"/>
        <v>4.5983599999999987</v>
      </c>
      <c r="U73" s="78">
        <f t="shared" si="22"/>
        <v>0</v>
      </c>
      <c r="V73" s="78">
        <f t="shared" si="23"/>
        <v>0.97931599999999974</v>
      </c>
      <c r="W73" s="78">
        <f t="shared" si="24"/>
        <v>5.6180799999999991</v>
      </c>
    </row>
    <row r="74" spans="1:23">
      <c r="A74" s="8" t="s">
        <v>116</v>
      </c>
      <c r="B74" s="22">
        <v>18.835999999999999</v>
      </c>
      <c r="C74" s="22">
        <f t="shared" si="15"/>
        <v>18.835999999999999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7.8753315999999982</v>
      </c>
      <c r="K74" s="23">
        <v>4.501803999999999</v>
      </c>
      <c r="L74" s="23">
        <v>0</v>
      </c>
      <c r="M74" s="23">
        <v>0.95875239999999973</v>
      </c>
      <c r="N74" s="23">
        <v>5.5001119999999988</v>
      </c>
      <c r="O74" s="23">
        <f t="shared" si="17"/>
        <v>18.835999999999999</v>
      </c>
      <c r="P74" s="24"/>
      <c r="Q74" s="81">
        <f t="shared" si="18"/>
        <v>18.835999999999999</v>
      </c>
      <c r="S74" s="78">
        <f t="shared" si="20"/>
        <v>7.8753315999999982</v>
      </c>
      <c r="T74" s="78">
        <f t="shared" si="21"/>
        <v>4.501803999999999</v>
      </c>
      <c r="U74" s="78">
        <f t="shared" si="22"/>
        <v>0</v>
      </c>
      <c r="V74" s="78">
        <f t="shared" si="23"/>
        <v>0.95875239999999973</v>
      </c>
      <c r="W74" s="78">
        <f t="shared" si="24"/>
        <v>5.5001119999999988</v>
      </c>
    </row>
    <row r="75" spans="1:23">
      <c r="A75" s="8" t="s">
        <v>117</v>
      </c>
      <c r="B75" s="22">
        <v>18.68</v>
      </c>
      <c r="C75" s="22">
        <f t="shared" si="15"/>
        <v>18.68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7.8101079999999987</v>
      </c>
      <c r="K75" s="23">
        <v>4.4645199999999985</v>
      </c>
      <c r="L75" s="23">
        <v>0</v>
      </c>
      <c r="M75" s="23">
        <v>0.95081199999999977</v>
      </c>
      <c r="N75" s="23">
        <v>5.454559999999999</v>
      </c>
      <c r="O75" s="23">
        <f t="shared" si="17"/>
        <v>18.68</v>
      </c>
      <c r="P75" s="24"/>
      <c r="Q75" s="81">
        <f t="shared" si="18"/>
        <v>18.68</v>
      </c>
      <c r="S75" s="78">
        <f t="shared" si="20"/>
        <v>7.8101079999999987</v>
      </c>
      <c r="T75" s="78">
        <f t="shared" si="21"/>
        <v>4.4645199999999985</v>
      </c>
      <c r="U75" s="78">
        <f t="shared" si="22"/>
        <v>0</v>
      </c>
      <c r="V75" s="78">
        <f t="shared" si="23"/>
        <v>0.95081199999999977</v>
      </c>
      <c r="W75" s="78">
        <f t="shared" si="24"/>
        <v>5.454559999999999</v>
      </c>
    </row>
    <row r="76" spans="1:23">
      <c r="A76" s="8" t="s">
        <v>118</v>
      </c>
      <c r="B76" s="22">
        <v>18.488</v>
      </c>
      <c r="C76" s="22">
        <f t="shared" si="15"/>
        <v>18.488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7.7298327999999996</v>
      </c>
      <c r="K76" s="23">
        <v>4.4186319999999988</v>
      </c>
      <c r="L76" s="23">
        <v>0</v>
      </c>
      <c r="M76" s="23">
        <v>0.94103919999999974</v>
      </c>
      <c r="N76" s="23">
        <v>5.3984959999999997</v>
      </c>
      <c r="O76" s="23">
        <f t="shared" si="17"/>
        <v>18.488</v>
      </c>
      <c r="P76" s="24"/>
      <c r="Q76" s="81">
        <f t="shared" si="18"/>
        <v>18.488</v>
      </c>
      <c r="S76" s="78">
        <f t="shared" si="20"/>
        <v>7.7298327999999996</v>
      </c>
      <c r="T76" s="78">
        <f t="shared" si="21"/>
        <v>4.4186319999999988</v>
      </c>
      <c r="U76" s="78">
        <f t="shared" si="22"/>
        <v>0</v>
      </c>
      <c r="V76" s="78">
        <f t="shared" si="23"/>
        <v>0.94103919999999974</v>
      </c>
      <c r="W76" s="78">
        <f t="shared" si="24"/>
        <v>5.3984959999999997</v>
      </c>
    </row>
    <row r="77" spans="1:23">
      <c r="A77" s="8" t="s">
        <v>119</v>
      </c>
      <c r="B77" s="22">
        <v>19.66</v>
      </c>
      <c r="C77" s="22">
        <f t="shared" si="15"/>
        <v>19.66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8.2198459999999987</v>
      </c>
      <c r="K77" s="23">
        <v>4.698739999999999</v>
      </c>
      <c r="L77" s="23">
        <v>0</v>
      </c>
      <c r="M77" s="23">
        <v>1.000694</v>
      </c>
      <c r="N77" s="23">
        <v>5.7407199999999996</v>
      </c>
      <c r="O77" s="23">
        <f t="shared" si="17"/>
        <v>19.66</v>
      </c>
      <c r="P77" s="24"/>
      <c r="Q77" s="81">
        <f t="shared" si="18"/>
        <v>19.66</v>
      </c>
      <c r="S77" s="78">
        <f t="shared" si="20"/>
        <v>8.2198459999999987</v>
      </c>
      <c r="T77" s="78">
        <f t="shared" si="21"/>
        <v>4.698739999999999</v>
      </c>
      <c r="U77" s="78">
        <f t="shared" si="22"/>
        <v>0</v>
      </c>
      <c r="V77" s="78">
        <f t="shared" si="23"/>
        <v>1.000694</v>
      </c>
      <c r="W77" s="78">
        <f t="shared" si="24"/>
        <v>5.7407199999999996</v>
      </c>
    </row>
    <row r="78" spans="1:23">
      <c r="A78" s="8" t="s">
        <v>120</v>
      </c>
      <c r="B78" s="22">
        <v>19.007999999999999</v>
      </c>
      <c r="C78" s="22">
        <f t="shared" si="15"/>
        <v>19.007999999999999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7.9472447999999982</v>
      </c>
      <c r="K78" s="23">
        <v>4.5429119999999985</v>
      </c>
      <c r="L78" s="23">
        <v>0</v>
      </c>
      <c r="M78" s="23">
        <v>0.96750719999999968</v>
      </c>
      <c r="N78" s="23">
        <v>5.5503359999999988</v>
      </c>
      <c r="O78" s="23">
        <f t="shared" si="17"/>
        <v>19.007999999999999</v>
      </c>
      <c r="P78" s="24"/>
      <c r="Q78" s="81">
        <f t="shared" si="18"/>
        <v>19.007999999999999</v>
      </c>
      <c r="S78" s="78">
        <f t="shared" si="20"/>
        <v>7.9472447999999982</v>
      </c>
      <c r="T78" s="78">
        <f t="shared" si="21"/>
        <v>4.5429119999999985</v>
      </c>
      <c r="U78" s="78">
        <f t="shared" si="22"/>
        <v>0</v>
      </c>
      <c r="V78" s="78">
        <f t="shared" si="23"/>
        <v>0.96750719999999968</v>
      </c>
      <c r="W78" s="78">
        <f t="shared" si="24"/>
        <v>5.5503359999999988</v>
      </c>
    </row>
    <row r="79" spans="1:23">
      <c r="A79" s="8" t="s">
        <v>121</v>
      </c>
      <c r="B79" s="22">
        <v>18.315999999999999</v>
      </c>
      <c r="C79" s="22">
        <f t="shared" si="15"/>
        <v>18.315999999999999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7.6579195999999987</v>
      </c>
      <c r="K79" s="23">
        <v>4.3775239999999993</v>
      </c>
      <c r="L79" s="23">
        <v>0</v>
      </c>
      <c r="M79" s="23">
        <v>0.93228439999999979</v>
      </c>
      <c r="N79" s="23">
        <v>5.3482719999999988</v>
      </c>
      <c r="O79" s="23">
        <f t="shared" si="17"/>
        <v>18.315999999999999</v>
      </c>
      <c r="P79" s="24"/>
      <c r="Q79" s="81">
        <f t="shared" si="18"/>
        <v>18.315999999999999</v>
      </c>
      <c r="S79" s="78">
        <f t="shared" si="20"/>
        <v>7.6579195999999987</v>
      </c>
      <c r="T79" s="78">
        <f t="shared" si="21"/>
        <v>4.3775239999999993</v>
      </c>
      <c r="U79" s="78">
        <f t="shared" si="22"/>
        <v>0</v>
      </c>
      <c r="V79" s="78">
        <f t="shared" si="23"/>
        <v>0.93228439999999979</v>
      </c>
      <c r="W79" s="78">
        <f t="shared" si="24"/>
        <v>5.3482719999999988</v>
      </c>
    </row>
    <row r="80" spans="1:23">
      <c r="A80" s="8" t="s">
        <v>122</v>
      </c>
      <c r="B80" s="22">
        <v>18.527999999999999</v>
      </c>
      <c r="C80" s="22">
        <f t="shared" si="15"/>
        <v>18.527999999999999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7.7465567999999987</v>
      </c>
      <c r="K80" s="23">
        <v>4.4281919999999992</v>
      </c>
      <c r="L80" s="23">
        <v>0</v>
      </c>
      <c r="M80" s="23">
        <v>0.94307519999999978</v>
      </c>
      <c r="N80" s="23">
        <v>5.4101759999999981</v>
      </c>
      <c r="O80" s="23">
        <f t="shared" si="17"/>
        <v>18.527999999999999</v>
      </c>
      <c r="P80" s="24"/>
      <c r="Q80" s="81">
        <f t="shared" si="18"/>
        <v>18.527999999999999</v>
      </c>
      <c r="S80" s="78">
        <f t="shared" si="20"/>
        <v>7.7465567999999987</v>
      </c>
      <c r="T80" s="78">
        <f t="shared" si="21"/>
        <v>4.4281919999999992</v>
      </c>
      <c r="U80" s="78">
        <f t="shared" si="22"/>
        <v>0</v>
      </c>
      <c r="V80" s="78">
        <f t="shared" si="23"/>
        <v>0.94307519999999978</v>
      </c>
      <c r="W80" s="78">
        <f t="shared" si="24"/>
        <v>5.4101759999999981</v>
      </c>
    </row>
    <row r="81" spans="1:23">
      <c r="A81" s="8" t="s">
        <v>123</v>
      </c>
      <c r="B81" s="22">
        <v>18.184000000000001</v>
      </c>
      <c r="C81" s="22">
        <f t="shared" si="15"/>
        <v>18.184000000000001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7.6027303999999996</v>
      </c>
      <c r="K81" s="23">
        <v>4.3459759999999994</v>
      </c>
      <c r="L81" s="23">
        <v>0</v>
      </c>
      <c r="M81" s="23">
        <v>0.92556559999999988</v>
      </c>
      <c r="N81" s="23">
        <v>5.3097279999999989</v>
      </c>
      <c r="O81" s="23">
        <f t="shared" si="17"/>
        <v>18.184000000000001</v>
      </c>
      <c r="P81" s="24"/>
      <c r="Q81" s="81">
        <f t="shared" si="18"/>
        <v>18.184000000000001</v>
      </c>
      <c r="S81" s="78">
        <f t="shared" si="20"/>
        <v>7.6027303999999996</v>
      </c>
      <c r="T81" s="78">
        <f t="shared" si="21"/>
        <v>4.3459759999999994</v>
      </c>
      <c r="U81" s="78">
        <f t="shared" si="22"/>
        <v>0</v>
      </c>
      <c r="V81" s="78">
        <f t="shared" si="23"/>
        <v>0.92556559999999988</v>
      </c>
      <c r="W81" s="78">
        <f t="shared" si="24"/>
        <v>5.3097279999999989</v>
      </c>
    </row>
    <row r="82" spans="1:23">
      <c r="A82" s="8" t="s">
        <v>124</v>
      </c>
      <c r="B82" s="22">
        <v>18.488</v>
      </c>
      <c r="C82" s="22">
        <f t="shared" si="15"/>
        <v>18.488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7.7298327999999996</v>
      </c>
      <c r="K82" s="23">
        <v>4.4186319999999988</v>
      </c>
      <c r="L82" s="23">
        <v>0</v>
      </c>
      <c r="M82" s="23">
        <v>0.94103919999999974</v>
      </c>
      <c r="N82" s="23">
        <v>5.3984959999999997</v>
      </c>
      <c r="O82" s="23">
        <f t="shared" si="17"/>
        <v>18.488</v>
      </c>
      <c r="P82" s="24"/>
      <c r="Q82" s="81">
        <f t="shared" si="18"/>
        <v>18.488</v>
      </c>
      <c r="S82" s="78">
        <f t="shared" si="20"/>
        <v>7.7298327999999996</v>
      </c>
      <c r="T82" s="78">
        <f t="shared" si="21"/>
        <v>4.4186319999999988</v>
      </c>
      <c r="U82" s="78">
        <f t="shared" si="22"/>
        <v>0</v>
      </c>
      <c r="V82" s="78">
        <f t="shared" si="23"/>
        <v>0.94103919999999974</v>
      </c>
      <c r="W82" s="78">
        <f t="shared" si="24"/>
        <v>5.3984959999999997</v>
      </c>
    </row>
    <row r="83" spans="1:23">
      <c r="A83" s="8" t="s">
        <v>125</v>
      </c>
      <c r="B83" s="22">
        <v>18.584</v>
      </c>
      <c r="C83" s="22">
        <f t="shared" si="15"/>
        <v>18.584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7.7699703999999983</v>
      </c>
      <c r="K83" s="23">
        <v>4.4415759999999986</v>
      </c>
      <c r="L83" s="23">
        <v>0</v>
      </c>
      <c r="M83" s="23">
        <v>0.94592559999999981</v>
      </c>
      <c r="N83" s="23">
        <v>5.4265279999999985</v>
      </c>
      <c r="O83" s="23">
        <f t="shared" si="17"/>
        <v>18.584</v>
      </c>
      <c r="P83" s="24"/>
      <c r="Q83" s="81">
        <f t="shared" si="18"/>
        <v>18.584</v>
      </c>
      <c r="S83" s="78">
        <f t="shared" si="20"/>
        <v>7.7699703999999983</v>
      </c>
      <c r="T83" s="78">
        <f t="shared" si="21"/>
        <v>4.4415759999999986</v>
      </c>
      <c r="U83" s="78">
        <f t="shared" si="22"/>
        <v>0</v>
      </c>
      <c r="V83" s="78">
        <f t="shared" si="23"/>
        <v>0.94592559999999981</v>
      </c>
      <c r="W83" s="78">
        <f t="shared" si="24"/>
        <v>5.4265279999999985</v>
      </c>
    </row>
    <row r="84" spans="1:23">
      <c r="A84" s="8" t="s">
        <v>126</v>
      </c>
      <c r="B84" s="22">
        <v>18.872</v>
      </c>
      <c r="C84" s="22">
        <f t="shared" si="15"/>
        <v>18.872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7.8903831999999987</v>
      </c>
      <c r="K84" s="23">
        <v>4.5104079999999991</v>
      </c>
      <c r="L84" s="23">
        <v>0</v>
      </c>
      <c r="M84" s="23">
        <v>0.96058479999999991</v>
      </c>
      <c r="N84" s="23">
        <v>5.5106239999999991</v>
      </c>
      <c r="O84" s="23">
        <f t="shared" si="17"/>
        <v>18.872</v>
      </c>
      <c r="P84" s="24"/>
      <c r="Q84" s="81">
        <f t="shared" si="18"/>
        <v>18.872</v>
      </c>
      <c r="S84" s="78">
        <f t="shared" si="20"/>
        <v>7.8903831999999987</v>
      </c>
      <c r="T84" s="78">
        <f t="shared" si="21"/>
        <v>4.5104079999999991</v>
      </c>
      <c r="U84" s="78">
        <f t="shared" si="22"/>
        <v>0</v>
      </c>
      <c r="V84" s="78">
        <f t="shared" si="23"/>
        <v>0.96058479999999991</v>
      </c>
      <c r="W84" s="78">
        <f t="shared" si="24"/>
        <v>5.5106239999999991</v>
      </c>
    </row>
    <row r="85" spans="1:23">
      <c r="A85" s="8" t="s">
        <v>127</v>
      </c>
      <c r="B85" s="22">
        <v>18.643999999999998</v>
      </c>
      <c r="C85" s="22">
        <f t="shared" si="15"/>
        <v>18.643999999999998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7.7950563999999982</v>
      </c>
      <c r="K85" s="23">
        <v>4.4559159999999984</v>
      </c>
      <c r="L85" s="23">
        <v>0</v>
      </c>
      <c r="M85" s="23">
        <v>0.9489795999999997</v>
      </c>
      <c r="N85" s="23">
        <v>5.4440479999999987</v>
      </c>
      <c r="O85" s="23">
        <f t="shared" si="17"/>
        <v>18.643999999999998</v>
      </c>
      <c r="P85" s="24"/>
      <c r="Q85" s="81">
        <f t="shared" si="18"/>
        <v>18.643999999999998</v>
      </c>
      <c r="S85" s="78">
        <f t="shared" si="20"/>
        <v>7.7950563999999982</v>
      </c>
      <c r="T85" s="78">
        <f t="shared" si="21"/>
        <v>4.4559159999999984</v>
      </c>
      <c r="U85" s="78">
        <f t="shared" si="22"/>
        <v>0</v>
      </c>
      <c r="V85" s="78">
        <f t="shared" si="23"/>
        <v>0.9489795999999997</v>
      </c>
      <c r="W85" s="78">
        <f t="shared" si="24"/>
        <v>5.4440479999999987</v>
      </c>
    </row>
    <row r="86" spans="1:23">
      <c r="A86" s="8" t="s">
        <v>128</v>
      </c>
      <c r="B86" s="22">
        <v>18.7</v>
      </c>
      <c r="C86" s="22">
        <f t="shared" si="15"/>
        <v>18.7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7.8184699999999987</v>
      </c>
      <c r="K86" s="23">
        <v>4.4692999999999987</v>
      </c>
      <c r="L86" s="23">
        <v>0</v>
      </c>
      <c r="M86" s="23">
        <v>0.95182999999999984</v>
      </c>
      <c r="N86" s="23">
        <v>5.460399999999999</v>
      </c>
      <c r="O86" s="23">
        <f t="shared" si="17"/>
        <v>18.7</v>
      </c>
      <c r="P86" s="24"/>
      <c r="Q86" s="81">
        <f t="shared" si="18"/>
        <v>18.7</v>
      </c>
      <c r="S86" s="78">
        <f t="shared" si="20"/>
        <v>7.8184699999999987</v>
      </c>
      <c r="T86" s="78">
        <f t="shared" si="21"/>
        <v>4.4692999999999987</v>
      </c>
      <c r="U86" s="78">
        <f t="shared" si="22"/>
        <v>0</v>
      </c>
      <c r="V86" s="78">
        <f t="shared" si="23"/>
        <v>0.95182999999999984</v>
      </c>
      <c r="W86" s="78">
        <f t="shared" si="24"/>
        <v>5.460399999999999</v>
      </c>
    </row>
    <row r="87" spans="1:23">
      <c r="A87" s="8" t="s">
        <v>129</v>
      </c>
      <c r="B87" s="22">
        <v>17.32</v>
      </c>
      <c r="C87" s="22">
        <f t="shared" si="15"/>
        <v>17.32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7.241492</v>
      </c>
      <c r="K87" s="23">
        <v>4.1394799999999989</v>
      </c>
      <c r="L87" s="23">
        <v>0</v>
      </c>
      <c r="M87" s="23">
        <v>0.88158799999999982</v>
      </c>
      <c r="N87" s="23">
        <v>5.0574399999999988</v>
      </c>
      <c r="O87" s="23">
        <f t="shared" si="17"/>
        <v>17.32</v>
      </c>
      <c r="P87" s="24"/>
      <c r="Q87" s="81">
        <f t="shared" si="18"/>
        <v>17.32</v>
      </c>
      <c r="S87" s="78">
        <f t="shared" si="20"/>
        <v>7.241492</v>
      </c>
      <c r="T87" s="78">
        <f t="shared" si="21"/>
        <v>4.1394799999999989</v>
      </c>
      <c r="U87" s="78">
        <f t="shared" si="22"/>
        <v>0</v>
      </c>
      <c r="V87" s="78">
        <f t="shared" si="23"/>
        <v>0.88158799999999982</v>
      </c>
      <c r="W87" s="78">
        <f t="shared" si="24"/>
        <v>5.0574399999999988</v>
      </c>
    </row>
    <row r="88" spans="1:23">
      <c r="A88" s="8" t="s">
        <v>130</v>
      </c>
      <c r="B88" s="22">
        <v>17.512</v>
      </c>
      <c r="C88" s="22">
        <f t="shared" si="15"/>
        <v>17.512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7.3217671999999991</v>
      </c>
      <c r="K88" s="23">
        <v>4.1853679999999995</v>
      </c>
      <c r="L88" s="23">
        <v>0</v>
      </c>
      <c r="M88" s="23">
        <v>0.89136079999999995</v>
      </c>
      <c r="N88" s="23">
        <v>5.1135039999999989</v>
      </c>
      <c r="O88" s="23">
        <f t="shared" si="17"/>
        <v>17.512</v>
      </c>
      <c r="P88" s="24"/>
      <c r="Q88" s="81">
        <f t="shared" si="18"/>
        <v>17.512</v>
      </c>
      <c r="S88" s="78">
        <f t="shared" si="20"/>
        <v>7.3217671999999991</v>
      </c>
      <c r="T88" s="78">
        <f t="shared" si="21"/>
        <v>4.1853679999999995</v>
      </c>
      <c r="U88" s="78">
        <f t="shared" si="22"/>
        <v>0</v>
      </c>
      <c r="V88" s="78">
        <f t="shared" si="23"/>
        <v>0.89136079999999995</v>
      </c>
      <c r="W88" s="78">
        <f t="shared" si="24"/>
        <v>5.1135039999999989</v>
      </c>
    </row>
    <row r="89" spans="1:23">
      <c r="A89" s="8" t="s">
        <v>131</v>
      </c>
      <c r="B89" s="22">
        <v>18.623999999999999</v>
      </c>
      <c r="C89" s="22">
        <f t="shared" si="15"/>
        <v>18.623999999999999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7.7866943999999991</v>
      </c>
      <c r="K89" s="23">
        <v>4.4511359999999991</v>
      </c>
      <c r="L89" s="23">
        <v>0</v>
      </c>
      <c r="M89" s="23">
        <v>0.94796159999999974</v>
      </c>
      <c r="N89" s="23">
        <v>5.4382079999999986</v>
      </c>
      <c r="O89" s="23">
        <f t="shared" si="17"/>
        <v>18.623999999999999</v>
      </c>
      <c r="P89" s="24"/>
      <c r="Q89" s="81">
        <f t="shared" si="18"/>
        <v>18.623999999999999</v>
      </c>
      <c r="S89" s="78">
        <f t="shared" si="20"/>
        <v>7.7866943999999991</v>
      </c>
      <c r="T89" s="78">
        <f t="shared" si="21"/>
        <v>4.4511359999999991</v>
      </c>
      <c r="U89" s="78">
        <f t="shared" si="22"/>
        <v>0</v>
      </c>
      <c r="V89" s="78">
        <f t="shared" si="23"/>
        <v>0.94796159999999974</v>
      </c>
      <c r="W89" s="78">
        <f t="shared" si="24"/>
        <v>5.4382079999999986</v>
      </c>
    </row>
    <row r="90" spans="1:23">
      <c r="A90" s="8" t="s">
        <v>132</v>
      </c>
      <c r="B90" s="22">
        <v>19.391999999999999</v>
      </c>
      <c r="C90" s="22">
        <f t="shared" si="15"/>
        <v>19.391999999999999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8.1077952</v>
      </c>
      <c r="K90" s="23">
        <v>4.6346879999999988</v>
      </c>
      <c r="L90" s="23">
        <v>0</v>
      </c>
      <c r="M90" s="23">
        <v>0.98705279999999973</v>
      </c>
      <c r="N90" s="23">
        <v>5.6624639999999991</v>
      </c>
      <c r="O90" s="23">
        <f t="shared" si="17"/>
        <v>19.391999999999999</v>
      </c>
      <c r="P90" s="24"/>
      <c r="Q90" s="81">
        <f t="shared" si="18"/>
        <v>19.391999999999999</v>
      </c>
      <c r="S90" s="78">
        <f t="shared" si="20"/>
        <v>8.1077952</v>
      </c>
      <c r="T90" s="78">
        <f t="shared" si="21"/>
        <v>4.6346879999999988</v>
      </c>
      <c r="U90" s="78">
        <f t="shared" si="22"/>
        <v>0</v>
      </c>
      <c r="V90" s="78">
        <f t="shared" si="23"/>
        <v>0.98705279999999973</v>
      </c>
      <c r="W90" s="78">
        <f t="shared" si="24"/>
        <v>5.6624639999999991</v>
      </c>
    </row>
    <row r="91" spans="1:23">
      <c r="A91" s="8" t="s">
        <v>133</v>
      </c>
      <c r="B91" s="22">
        <v>18.295999999999999</v>
      </c>
      <c r="C91" s="22">
        <f t="shared" si="15"/>
        <v>18.295999999999999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7.6495575999999996</v>
      </c>
      <c r="K91" s="23">
        <v>4.3727439999999991</v>
      </c>
      <c r="L91" s="23">
        <v>0</v>
      </c>
      <c r="M91" s="23">
        <v>0.93126639999999983</v>
      </c>
      <c r="N91" s="23">
        <v>5.3424319999999996</v>
      </c>
      <c r="O91" s="23">
        <f t="shared" si="17"/>
        <v>18.295999999999999</v>
      </c>
      <c r="P91" s="24"/>
      <c r="Q91" s="81">
        <f t="shared" si="18"/>
        <v>18.295999999999999</v>
      </c>
      <c r="S91" s="78">
        <f t="shared" si="20"/>
        <v>7.6495575999999996</v>
      </c>
      <c r="T91" s="78">
        <f t="shared" si="21"/>
        <v>4.3727439999999991</v>
      </c>
      <c r="U91" s="78">
        <f t="shared" si="22"/>
        <v>0</v>
      </c>
      <c r="V91" s="78">
        <f t="shared" si="23"/>
        <v>0.93126639999999983</v>
      </c>
      <c r="W91" s="78">
        <f t="shared" si="24"/>
        <v>5.3424319999999996</v>
      </c>
    </row>
    <row r="92" spans="1:23">
      <c r="A92" s="8" t="s">
        <v>134</v>
      </c>
      <c r="B92" s="22">
        <v>16.472000000000001</v>
      </c>
      <c r="C92" s="22">
        <f t="shared" si="15"/>
        <v>16.472000000000001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6.8869431999999993</v>
      </c>
      <c r="K92" s="23">
        <v>3.9368079999999996</v>
      </c>
      <c r="L92" s="23">
        <v>0</v>
      </c>
      <c r="M92" s="23">
        <v>0.83842479999999997</v>
      </c>
      <c r="N92" s="23">
        <v>4.8098239999999999</v>
      </c>
      <c r="O92" s="23">
        <f t="shared" si="17"/>
        <v>16.472000000000001</v>
      </c>
      <c r="P92" s="24"/>
      <c r="Q92" s="81">
        <f t="shared" si="18"/>
        <v>16.472000000000001</v>
      </c>
      <c r="S92" s="78">
        <f t="shared" si="20"/>
        <v>6.8869431999999993</v>
      </c>
      <c r="T92" s="78">
        <f t="shared" si="21"/>
        <v>3.9368079999999996</v>
      </c>
      <c r="U92" s="78">
        <f t="shared" si="22"/>
        <v>0</v>
      </c>
      <c r="V92" s="78">
        <f t="shared" si="23"/>
        <v>0.83842479999999997</v>
      </c>
      <c r="W92" s="78">
        <f t="shared" si="24"/>
        <v>4.8098239999999999</v>
      </c>
    </row>
    <row r="93" spans="1:23">
      <c r="A93" s="8" t="s">
        <v>135</v>
      </c>
      <c r="B93" s="22">
        <v>16.263999999999999</v>
      </c>
      <c r="C93" s="22">
        <f t="shared" si="15"/>
        <v>16.263999999999999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6.7999783999999988</v>
      </c>
      <c r="K93" s="23">
        <v>3.8870959999999992</v>
      </c>
      <c r="L93" s="23">
        <v>0</v>
      </c>
      <c r="M93" s="23">
        <v>0.82783759999999984</v>
      </c>
      <c r="N93" s="23">
        <v>4.7490879999999995</v>
      </c>
      <c r="O93" s="23">
        <f t="shared" si="17"/>
        <v>16.263999999999999</v>
      </c>
      <c r="P93" s="24"/>
      <c r="Q93" s="81">
        <f t="shared" si="18"/>
        <v>16.263999999999999</v>
      </c>
      <c r="S93" s="78">
        <f t="shared" si="20"/>
        <v>6.7999783999999988</v>
      </c>
      <c r="T93" s="78">
        <f t="shared" si="21"/>
        <v>3.8870959999999992</v>
      </c>
      <c r="U93" s="78">
        <f t="shared" si="22"/>
        <v>0</v>
      </c>
      <c r="V93" s="78">
        <f t="shared" si="23"/>
        <v>0.82783759999999984</v>
      </c>
      <c r="W93" s="78">
        <f t="shared" si="24"/>
        <v>4.7490879999999995</v>
      </c>
    </row>
    <row r="94" spans="1:23">
      <c r="A94" s="8" t="s">
        <v>136</v>
      </c>
      <c r="B94" s="22">
        <v>16.36</v>
      </c>
      <c r="C94" s="22">
        <f t="shared" si="15"/>
        <v>16.36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6.8401159999999992</v>
      </c>
      <c r="K94" s="23">
        <v>3.9100399999999991</v>
      </c>
      <c r="L94" s="23">
        <v>0</v>
      </c>
      <c r="M94" s="23">
        <v>0.8327239999999998</v>
      </c>
      <c r="N94" s="23">
        <v>4.7771199999999991</v>
      </c>
      <c r="O94" s="23">
        <f t="shared" si="17"/>
        <v>16.36</v>
      </c>
      <c r="P94" s="24"/>
      <c r="Q94" s="81">
        <f t="shared" si="18"/>
        <v>16.36</v>
      </c>
      <c r="S94" s="78">
        <f t="shared" si="20"/>
        <v>6.8401159999999992</v>
      </c>
      <c r="T94" s="78">
        <f t="shared" si="21"/>
        <v>3.9100399999999991</v>
      </c>
      <c r="U94" s="78">
        <f t="shared" si="22"/>
        <v>0</v>
      </c>
      <c r="V94" s="78">
        <f t="shared" si="23"/>
        <v>0.8327239999999998</v>
      </c>
      <c r="W94" s="78">
        <f t="shared" si="24"/>
        <v>4.7771199999999991</v>
      </c>
    </row>
    <row r="95" spans="1:23">
      <c r="A95" s="8" t="s">
        <v>137</v>
      </c>
      <c r="B95" s="22">
        <v>16.896000000000001</v>
      </c>
      <c r="C95" s="22">
        <f t="shared" si="15"/>
        <v>16.896000000000001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7.0642175999999992</v>
      </c>
      <c r="K95" s="23">
        <v>4.0381439999999991</v>
      </c>
      <c r="L95" s="23">
        <v>0</v>
      </c>
      <c r="M95" s="23">
        <v>0.86000639999999995</v>
      </c>
      <c r="N95" s="23">
        <v>4.9336319999999994</v>
      </c>
      <c r="O95" s="23">
        <f t="shared" si="17"/>
        <v>16.896000000000001</v>
      </c>
      <c r="P95" s="24"/>
      <c r="Q95" s="81">
        <f t="shared" si="18"/>
        <v>16.896000000000001</v>
      </c>
      <c r="S95" s="78">
        <f t="shared" si="20"/>
        <v>7.0642175999999992</v>
      </c>
      <c r="T95" s="78">
        <f t="shared" si="21"/>
        <v>4.0381439999999991</v>
      </c>
      <c r="U95" s="78">
        <f t="shared" si="22"/>
        <v>0</v>
      </c>
      <c r="V95" s="78">
        <f t="shared" si="23"/>
        <v>0.86000639999999995</v>
      </c>
      <c r="W95" s="78">
        <f t="shared" si="24"/>
        <v>4.9336319999999994</v>
      </c>
    </row>
    <row r="96" spans="1:23">
      <c r="A96" s="8" t="s">
        <v>138</v>
      </c>
      <c r="B96" s="22">
        <v>16.856000000000002</v>
      </c>
      <c r="C96" s="22">
        <f t="shared" si="15"/>
        <v>16.856000000000002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7.0474936000000001</v>
      </c>
      <c r="K96" s="23">
        <v>4.0285839999999995</v>
      </c>
      <c r="L96" s="23">
        <v>0</v>
      </c>
      <c r="M96" s="23">
        <v>0.85797040000000002</v>
      </c>
      <c r="N96" s="23">
        <v>4.9219520000000001</v>
      </c>
      <c r="O96" s="23">
        <f t="shared" si="17"/>
        <v>16.856000000000002</v>
      </c>
      <c r="P96" s="24"/>
      <c r="Q96" s="81">
        <f t="shared" si="18"/>
        <v>16.856000000000002</v>
      </c>
      <c r="S96" s="78">
        <f t="shared" si="20"/>
        <v>7.0474936000000001</v>
      </c>
      <c r="T96" s="78">
        <f t="shared" si="21"/>
        <v>4.0285839999999995</v>
      </c>
      <c r="U96" s="78">
        <f t="shared" si="22"/>
        <v>0</v>
      </c>
      <c r="V96" s="78">
        <f t="shared" si="23"/>
        <v>0.85797040000000002</v>
      </c>
      <c r="W96" s="78">
        <f t="shared" si="24"/>
        <v>4.9219520000000001</v>
      </c>
    </row>
    <row r="97" spans="1:26">
      <c r="A97" s="8" t="s">
        <v>139</v>
      </c>
      <c r="B97" s="22">
        <v>19.103999999999999</v>
      </c>
      <c r="C97" s="22">
        <f t="shared" si="15"/>
        <v>19.103999999999999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7.9873823999999987</v>
      </c>
      <c r="K97" s="23">
        <v>4.5658559999999984</v>
      </c>
      <c r="L97" s="23">
        <v>0</v>
      </c>
      <c r="M97" s="23">
        <v>0.97239359999999975</v>
      </c>
      <c r="N97" s="23">
        <v>5.5783679999999984</v>
      </c>
      <c r="O97" s="23">
        <f t="shared" si="17"/>
        <v>19.103999999999999</v>
      </c>
      <c r="P97" s="24"/>
      <c r="Q97" s="81">
        <f t="shared" si="18"/>
        <v>19.103999999999999</v>
      </c>
      <c r="S97" s="78">
        <f t="shared" si="20"/>
        <v>7.9873823999999987</v>
      </c>
      <c r="T97" s="78">
        <f t="shared" si="21"/>
        <v>4.5658559999999984</v>
      </c>
      <c r="U97" s="78">
        <f t="shared" si="22"/>
        <v>0</v>
      </c>
      <c r="V97" s="78">
        <f t="shared" si="23"/>
        <v>0.97239359999999975</v>
      </c>
      <c r="W97" s="78">
        <f t="shared" si="24"/>
        <v>5.5783679999999984</v>
      </c>
    </row>
    <row r="98" spans="1:26">
      <c r="A98" s="8" t="s">
        <v>140</v>
      </c>
      <c r="B98" s="22">
        <v>19.832000000000001</v>
      </c>
      <c r="C98" s="22">
        <f t="shared" si="15"/>
        <v>19.832000000000001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8.2917591999999996</v>
      </c>
      <c r="K98" s="23">
        <v>4.7398479999999994</v>
      </c>
      <c r="L98" s="23">
        <v>0</v>
      </c>
      <c r="M98" s="23">
        <v>1.0094487999999999</v>
      </c>
      <c r="N98" s="23">
        <v>5.7909439999999996</v>
      </c>
      <c r="O98" s="23">
        <f t="shared" si="17"/>
        <v>19.832000000000001</v>
      </c>
      <c r="P98" s="24"/>
      <c r="Q98" s="81">
        <f t="shared" si="18"/>
        <v>19.832000000000001</v>
      </c>
      <c r="S98" s="78">
        <f t="shared" si="20"/>
        <v>8.2917591999999996</v>
      </c>
      <c r="T98" s="78">
        <f t="shared" si="21"/>
        <v>4.7398479999999994</v>
      </c>
      <c r="U98" s="78">
        <f t="shared" si="22"/>
        <v>0</v>
      </c>
      <c r="V98" s="78">
        <f t="shared" si="23"/>
        <v>1.0094487999999999</v>
      </c>
      <c r="W98" s="78">
        <f t="shared" si="24"/>
        <v>5.7909439999999996</v>
      </c>
    </row>
    <row r="99" spans="1:26">
      <c r="A99" s="8" t="s">
        <v>175</v>
      </c>
      <c r="B99" s="22">
        <f t="shared" ref="B99:Q99" si="25">SUM(B3:B98)/4000</f>
        <v>0.45851800000000031</v>
      </c>
      <c r="C99" s="22">
        <f t="shared" si="25"/>
        <v>0.45851800000000031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0.19170637580000005</v>
      </c>
      <c r="K99" s="24">
        <f t="shared" si="25"/>
        <v>0.10958580199999995</v>
      </c>
      <c r="L99" s="24">
        <f t="shared" si="25"/>
        <v>0</v>
      </c>
      <c r="M99" s="24">
        <f t="shared" si="25"/>
        <v>2.3338566199999994E-2</v>
      </c>
      <c r="N99" s="24">
        <f t="shared" si="25"/>
        <v>0.13388725600000001</v>
      </c>
      <c r="O99" s="25">
        <f t="shared" si="25"/>
        <v>0.45851800000000031</v>
      </c>
      <c r="P99" s="25"/>
      <c r="Q99" s="85">
        <f t="shared" si="25"/>
        <v>0.45851800000000031</v>
      </c>
      <c r="S99" s="78">
        <f>SUM(S3:S98)/4000</f>
        <v>0.19170637580000005</v>
      </c>
      <c r="T99" s="78">
        <f t="shared" ref="T99:W99" si="26">SUM(T3:T98)/4000</f>
        <v>0.10958580199999995</v>
      </c>
      <c r="U99" s="78">
        <f t="shared" si="26"/>
        <v>0</v>
      </c>
      <c r="V99" s="78">
        <f t="shared" si="26"/>
        <v>2.3338566199999994E-2</v>
      </c>
      <c r="W99" s="78">
        <f t="shared" si="26"/>
        <v>0.13388725600000001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W99"/>
  <sheetViews>
    <sheetView topLeftCell="A88" workbookViewId="0">
      <selection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>
      <c r="A1" s="2">
        <f>[1]Allocation!A2</f>
        <v>43647</v>
      </c>
      <c r="B1" s="220" t="s">
        <v>507</v>
      </c>
      <c r="C1" s="220"/>
      <c r="D1" s="218" t="s">
        <v>314</v>
      </c>
      <c r="E1" s="218"/>
      <c r="F1" s="218"/>
      <c r="G1" s="218"/>
      <c r="H1" s="219"/>
      <c r="I1" s="221" t="s">
        <v>508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66" si="0">SUM(D3:G3)</f>
        <v>100</v>
      </c>
      <c r="I3" s="23">
        <v>4.3804999999999996</v>
      </c>
      <c r="J3" s="23">
        <v>2.4497</v>
      </c>
      <c r="K3" s="23">
        <v>3.1595</v>
      </c>
      <c r="L3" s="23">
        <v>0.51029999999999998</v>
      </c>
      <c r="M3" s="23">
        <f>SUM(I3:L3)</f>
        <v>10.5</v>
      </c>
      <c r="N3" s="24"/>
      <c r="P3" s="78">
        <f t="shared" ref="P3:S34" si="1">I3</f>
        <v>4.3804999999999996</v>
      </c>
      <c r="Q3" s="78">
        <f t="shared" si="1"/>
        <v>2.4497</v>
      </c>
      <c r="R3" s="78">
        <f t="shared" si="1"/>
        <v>3.1595</v>
      </c>
      <c r="S3" s="78">
        <f t="shared" si="1"/>
        <v>0.51029999999999998</v>
      </c>
      <c r="T3" s="78">
        <f>SUM(P3:S3)</f>
        <v>10.5</v>
      </c>
    </row>
    <row r="4" spans="1:20">
      <c r="A4" s="8" t="s">
        <v>46</v>
      </c>
      <c r="B4" s="22">
        <f>B3</f>
        <v>0</v>
      </c>
      <c r="C4" s="22">
        <f t="shared" ref="C4:C67" si="2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4.3804999999999996</v>
      </c>
      <c r="J4" s="23">
        <v>2.4497</v>
      </c>
      <c r="K4" s="23">
        <v>3.1595</v>
      </c>
      <c r="L4" s="23">
        <v>0.51029999999999998</v>
      </c>
      <c r="M4" s="23">
        <f t="shared" ref="M4:M67" si="3">SUM(I4:L4)</f>
        <v>10.5</v>
      </c>
      <c r="N4" s="24"/>
      <c r="P4" s="78">
        <f t="shared" si="1"/>
        <v>4.3804999999999996</v>
      </c>
      <c r="Q4" s="78">
        <f t="shared" si="1"/>
        <v>2.4497</v>
      </c>
      <c r="R4" s="78">
        <f t="shared" si="1"/>
        <v>3.1595</v>
      </c>
      <c r="S4" s="78">
        <f t="shared" si="1"/>
        <v>0.51029999999999998</v>
      </c>
      <c r="T4" s="78">
        <f t="shared" ref="T4:T67" si="4">SUM(P4:S4)</f>
        <v>10.5</v>
      </c>
    </row>
    <row r="5" spans="1:20">
      <c r="A5" s="8" t="s">
        <v>47</v>
      </c>
      <c r="B5" s="22">
        <f t="shared" ref="B5:B68" si="5">B4</f>
        <v>0</v>
      </c>
      <c r="C5" s="22">
        <f t="shared" si="2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4.3804999999999996</v>
      </c>
      <c r="J5" s="23">
        <v>2.4497</v>
      </c>
      <c r="K5" s="23">
        <v>3.1595</v>
      </c>
      <c r="L5" s="23">
        <v>0.51029999999999998</v>
      </c>
      <c r="M5" s="23">
        <f t="shared" si="3"/>
        <v>10.5</v>
      </c>
      <c r="N5" s="24"/>
      <c r="P5" s="78">
        <f t="shared" si="1"/>
        <v>4.3804999999999996</v>
      </c>
      <c r="Q5" s="78">
        <f t="shared" si="1"/>
        <v>2.4497</v>
      </c>
      <c r="R5" s="78">
        <f t="shared" si="1"/>
        <v>3.1595</v>
      </c>
      <c r="S5" s="78">
        <f t="shared" si="1"/>
        <v>0.51029999999999998</v>
      </c>
      <c r="T5" s="78">
        <f t="shared" si="4"/>
        <v>10.5</v>
      </c>
    </row>
    <row r="6" spans="1:20">
      <c r="A6" s="8" t="s">
        <v>48</v>
      </c>
      <c r="B6" s="22">
        <f t="shared" si="5"/>
        <v>0</v>
      </c>
      <c r="C6" s="22">
        <f t="shared" si="2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4.3804999999999996</v>
      </c>
      <c r="J6" s="23">
        <v>2.4497</v>
      </c>
      <c r="K6" s="23">
        <v>3.1595</v>
      </c>
      <c r="L6" s="23">
        <v>0.51029999999999998</v>
      </c>
      <c r="M6" s="23">
        <f t="shared" si="3"/>
        <v>10.5</v>
      </c>
      <c r="N6" s="24"/>
      <c r="P6" s="78">
        <f t="shared" si="1"/>
        <v>4.3804999999999996</v>
      </c>
      <c r="Q6" s="78">
        <f t="shared" si="1"/>
        <v>2.4497</v>
      </c>
      <c r="R6" s="78">
        <f t="shared" si="1"/>
        <v>3.1595</v>
      </c>
      <c r="S6" s="78">
        <f t="shared" si="1"/>
        <v>0.51029999999999998</v>
      </c>
      <c r="T6" s="78">
        <f t="shared" si="4"/>
        <v>10.5</v>
      </c>
    </row>
    <row r="7" spans="1:20">
      <c r="A7" s="8" t="s">
        <v>49</v>
      </c>
      <c r="B7" s="22">
        <f t="shared" si="5"/>
        <v>0</v>
      </c>
      <c r="C7" s="22">
        <f t="shared" si="2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4.3804999999999996</v>
      </c>
      <c r="J7" s="23">
        <v>2.4497</v>
      </c>
      <c r="K7" s="23">
        <v>3.1595</v>
      </c>
      <c r="L7" s="23">
        <v>0.51029999999999998</v>
      </c>
      <c r="M7" s="23">
        <f t="shared" si="3"/>
        <v>10.5</v>
      </c>
      <c r="N7" s="24"/>
      <c r="P7" s="78">
        <f t="shared" si="1"/>
        <v>4.3804999999999996</v>
      </c>
      <c r="Q7" s="78">
        <f t="shared" si="1"/>
        <v>2.4497</v>
      </c>
      <c r="R7" s="78">
        <f t="shared" si="1"/>
        <v>3.1595</v>
      </c>
      <c r="S7" s="78">
        <f t="shared" si="1"/>
        <v>0.51029999999999998</v>
      </c>
      <c r="T7" s="78">
        <f t="shared" si="4"/>
        <v>10.5</v>
      </c>
    </row>
    <row r="8" spans="1:20">
      <c r="A8" s="8" t="s">
        <v>50</v>
      </c>
      <c r="B8" s="22">
        <f t="shared" si="5"/>
        <v>0</v>
      </c>
      <c r="C8" s="22">
        <f t="shared" si="2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4.3804999999999996</v>
      </c>
      <c r="J8" s="23">
        <v>2.4497</v>
      </c>
      <c r="K8" s="23">
        <v>3.1595</v>
      </c>
      <c r="L8" s="23">
        <v>0.51029999999999998</v>
      </c>
      <c r="M8" s="23">
        <f t="shared" si="3"/>
        <v>10.5</v>
      </c>
      <c r="N8" s="24"/>
      <c r="P8" s="78">
        <f t="shared" si="1"/>
        <v>4.3804999999999996</v>
      </c>
      <c r="Q8" s="78">
        <f t="shared" si="1"/>
        <v>2.4497</v>
      </c>
      <c r="R8" s="78">
        <f t="shared" si="1"/>
        <v>3.1595</v>
      </c>
      <c r="S8" s="78">
        <f t="shared" si="1"/>
        <v>0.51029999999999998</v>
      </c>
      <c r="T8" s="78">
        <f t="shared" si="4"/>
        <v>10.5</v>
      </c>
    </row>
    <row r="9" spans="1:20">
      <c r="A9" s="8" t="s">
        <v>51</v>
      </c>
      <c r="B9" s="22">
        <f t="shared" si="5"/>
        <v>0</v>
      </c>
      <c r="C9" s="22">
        <f t="shared" si="2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4.3804999999999996</v>
      </c>
      <c r="J9" s="23">
        <v>2.4497</v>
      </c>
      <c r="K9" s="23">
        <v>3.1595</v>
      </c>
      <c r="L9" s="23">
        <v>0.51029999999999998</v>
      </c>
      <c r="M9" s="23">
        <f t="shared" si="3"/>
        <v>10.5</v>
      </c>
      <c r="N9" s="24"/>
      <c r="P9" s="78">
        <f t="shared" si="1"/>
        <v>4.3804999999999996</v>
      </c>
      <c r="Q9" s="78">
        <f t="shared" si="1"/>
        <v>2.4497</v>
      </c>
      <c r="R9" s="78">
        <f t="shared" si="1"/>
        <v>3.1595</v>
      </c>
      <c r="S9" s="78">
        <f t="shared" si="1"/>
        <v>0.51029999999999998</v>
      </c>
      <c r="T9" s="78">
        <f t="shared" si="4"/>
        <v>10.5</v>
      </c>
    </row>
    <row r="10" spans="1:20">
      <c r="A10" s="8" t="s">
        <v>52</v>
      </c>
      <c r="B10" s="22">
        <f t="shared" si="5"/>
        <v>0</v>
      </c>
      <c r="C10" s="22">
        <f t="shared" si="2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4.3804999999999996</v>
      </c>
      <c r="J10" s="23">
        <v>2.4497</v>
      </c>
      <c r="K10" s="23">
        <v>3.1595</v>
      </c>
      <c r="L10" s="23">
        <v>0.51029999999999998</v>
      </c>
      <c r="M10" s="23">
        <f t="shared" si="3"/>
        <v>10.5</v>
      </c>
      <c r="N10" s="24"/>
      <c r="P10" s="78">
        <f t="shared" si="1"/>
        <v>4.3804999999999996</v>
      </c>
      <c r="Q10" s="78">
        <f t="shared" si="1"/>
        <v>2.4497</v>
      </c>
      <c r="R10" s="78">
        <f t="shared" si="1"/>
        <v>3.1595</v>
      </c>
      <c r="S10" s="78">
        <f t="shared" si="1"/>
        <v>0.51029999999999998</v>
      </c>
      <c r="T10" s="78">
        <f t="shared" si="4"/>
        <v>10.5</v>
      </c>
    </row>
    <row r="11" spans="1:20">
      <c r="A11" s="8" t="s">
        <v>53</v>
      </c>
      <c r="B11" s="22">
        <f t="shared" si="5"/>
        <v>0</v>
      </c>
      <c r="C11" s="22">
        <f t="shared" si="2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4.3804999999999996</v>
      </c>
      <c r="J11" s="23">
        <v>2.4497</v>
      </c>
      <c r="K11" s="23">
        <v>3.1595</v>
      </c>
      <c r="L11" s="23">
        <v>0.51029999999999998</v>
      </c>
      <c r="M11" s="23">
        <f t="shared" si="3"/>
        <v>10.5</v>
      </c>
      <c r="N11" s="24"/>
      <c r="P11" s="78">
        <f t="shared" si="1"/>
        <v>4.3804999999999996</v>
      </c>
      <c r="Q11" s="78">
        <f t="shared" si="1"/>
        <v>2.4497</v>
      </c>
      <c r="R11" s="78">
        <f t="shared" si="1"/>
        <v>3.1595</v>
      </c>
      <c r="S11" s="78">
        <f t="shared" si="1"/>
        <v>0.51029999999999998</v>
      </c>
      <c r="T11" s="78">
        <f t="shared" si="4"/>
        <v>10.5</v>
      </c>
    </row>
    <row r="12" spans="1:20">
      <c r="A12" s="8" t="s">
        <v>54</v>
      </c>
      <c r="B12" s="22">
        <f t="shared" si="5"/>
        <v>0</v>
      </c>
      <c r="C12" s="22">
        <f t="shared" si="2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4.3804999999999996</v>
      </c>
      <c r="J12" s="23">
        <v>2.4497</v>
      </c>
      <c r="K12" s="23">
        <v>3.1595</v>
      </c>
      <c r="L12" s="23">
        <v>0.51029999999999998</v>
      </c>
      <c r="M12" s="23">
        <f t="shared" si="3"/>
        <v>10.5</v>
      </c>
      <c r="N12" s="24"/>
      <c r="P12" s="78">
        <f t="shared" si="1"/>
        <v>4.3804999999999996</v>
      </c>
      <c r="Q12" s="78">
        <f t="shared" si="1"/>
        <v>2.4497</v>
      </c>
      <c r="R12" s="78">
        <f t="shared" si="1"/>
        <v>3.1595</v>
      </c>
      <c r="S12" s="78">
        <f t="shared" si="1"/>
        <v>0.51029999999999998</v>
      </c>
      <c r="T12" s="78">
        <f t="shared" si="4"/>
        <v>10.5</v>
      </c>
    </row>
    <row r="13" spans="1:20">
      <c r="A13" s="8" t="s">
        <v>55</v>
      </c>
      <c r="B13" s="22">
        <f t="shared" si="5"/>
        <v>0</v>
      </c>
      <c r="C13" s="22">
        <f t="shared" si="2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4.3804999999999996</v>
      </c>
      <c r="J13" s="23">
        <v>2.4497</v>
      </c>
      <c r="K13" s="23">
        <v>3.1595</v>
      </c>
      <c r="L13" s="23">
        <v>0.51029999999999998</v>
      </c>
      <c r="M13" s="23">
        <f t="shared" si="3"/>
        <v>10.5</v>
      </c>
      <c r="N13" s="24"/>
      <c r="P13" s="78">
        <f t="shared" si="1"/>
        <v>4.3804999999999996</v>
      </c>
      <c r="Q13" s="78">
        <f t="shared" si="1"/>
        <v>2.4497</v>
      </c>
      <c r="R13" s="78">
        <f t="shared" si="1"/>
        <v>3.1595</v>
      </c>
      <c r="S13" s="78">
        <f t="shared" si="1"/>
        <v>0.51029999999999998</v>
      </c>
      <c r="T13" s="78">
        <f t="shared" si="4"/>
        <v>10.5</v>
      </c>
    </row>
    <row r="14" spans="1:20">
      <c r="A14" s="8" t="s">
        <v>56</v>
      </c>
      <c r="B14" s="22">
        <f t="shared" si="5"/>
        <v>0</v>
      </c>
      <c r="C14" s="22">
        <f t="shared" si="2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4.3804999999999996</v>
      </c>
      <c r="J14" s="23">
        <v>2.4497</v>
      </c>
      <c r="K14" s="23">
        <v>3.1595</v>
      </c>
      <c r="L14" s="23">
        <v>0.51029999999999998</v>
      </c>
      <c r="M14" s="23">
        <f t="shared" si="3"/>
        <v>10.5</v>
      </c>
      <c r="N14" s="24"/>
      <c r="P14" s="78">
        <f t="shared" si="1"/>
        <v>4.3804999999999996</v>
      </c>
      <c r="Q14" s="78">
        <f t="shared" si="1"/>
        <v>2.4497</v>
      </c>
      <c r="R14" s="78">
        <f t="shared" si="1"/>
        <v>3.1595</v>
      </c>
      <c r="S14" s="78">
        <f t="shared" si="1"/>
        <v>0.51029999999999998</v>
      </c>
      <c r="T14" s="78">
        <f t="shared" si="4"/>
        <v>10.5</v>
      </c>
    </row>
    <row r="15" spans="1:20">
      <c r="A15" s="8" t="s">
        <v>57</v>
      </c>
      <c r="B15" s="22">
        <f t="shared" si="5"/>
        <v>0</v>
      </c>
      <c r="C15" s="22">
        <f t="shared" si="2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4.3804999999999996</v>
      </c>
      <c r="J15" s="23">
        <v>2.4497</v>
      </c>
      <c r="K15" s="23">
        <v>3.1595</v>
      </c>
      <c r="L15" s="23">
        <v>0.51029999999999998</v>
      </c>
      <c r="M15" s="23">
        <f t="shared" si="3"/>
        <v>10.5</v>
      </c>
      <c r="N15" s="24"/>
      <c r="P15" s="78">
        <f t="shared" si="1"/>
        <v>4.3804999999999996</v>
      </c>
      <c r="Q15" s="78">
        <f t="shared" si="1"/>
        <v>2.4497</v>
      </c>
      <c r="R15" s="78">
        <f t="shared" si="1"/>
        <v>3.1595</v>
      </c>
      <c r="S15" s="78">
        <f t="shared" si="1"/>
        <v>0.51029999999999998</v>
      </c>
      <c r="T15" s="78">
        <f t="shared" si="4"/>
        <v>10.5</v>
      </c>
    </row>
    <row r="16" spans="1:20">
      <c r="A16" s="8" t="s">
        <v>58</v>
      </c>
      <c r="B16" s="22">
        <f t="shared" si="5"/>
        <v>0</v>
      </c>
      <c r="C16" s="22">
        <f t="shared" si="2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4.3804999999999996</v>
      </c>
      <c r="J16" s="23">
        <v>2.4497</v>
      </c>
      <c r="K16" s="23">
        <v>3.1595</v>
      </c>
      <c r="L16" s="23">
        <v>0.51029999999999998</v>
      </c>
      <c r="M16" s="23">
        <f t="shared" si="3"/>
        <v>10.5</v>
      </c>
      <c r="N16" s="24"/>
      <c r="P16" s="78">
        <f t="shared" si="1"/>
        <v>4.3804999999999996</v>
      </c>
      <c r="Q16" s="78">
        <f t="shared" si="1"/>
        <v>2.4497</v>
      </c>
      <c r="R16" s="78">
        <f t="shared" si="1"/>
        <v>3.1595</v>
      </c>
      <c r="S16" s="78">
        <f t="shared" si="1"/>
        <v>0.51029999999999998</v>
      </c>
      <c r="T16" s="78">
        <f t="shared" si="4"/>
        <v>10.5</v>
      </c>
    </row>
    <row r="17" spans="1:20">
      <c r="A17" s="8" t="s">
        <v>59</v>
      </c>
      <c r="B17" s="22">
        <f t="shared" si="5"/>
        <v>0</v>
      </c>
      <c r="C17" s="22">
        <f t="shared" si="2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4.3804999999999996</v>
      </c>
      <c r="J17" s="23">
        <v>2.4497</v>
      </c>
      <c r="K17" s="23">
        <v>3.1595</v>
      </c>
      <c r="L17" s="23">
        <v>0.51029999999999998</v>
      </c>
      <c r="M17" s="23">
        <f t="shared" si="3"/>
        <v>10.5</v>
      </c>
      <c r="N17" s="24"/>
      <c r="P17" s="78">
        <f t="shared" si="1"/>
        <v>4.3804999999999996</v>
      </c>
      <c r="Q17" s="78">
        <f t="shared" si="1"/>
        <v>2.4497</v>
      </c>
      <c r="R17" s="78">
        <f t="shared" si="1"/>
        <v>3.1595</v>
      </c>
      <c r="S17" s="78">
        <f t="shared" si="1"/>
        <v>0.51029999999999998</v>
      </c>
      <c r="T17" s="78">
        <f t="shared" si="4"/>
        <v>10.5</v>
      </c>
    </row>
    <row r="18" spans="1:20">
      <c r="A18" s="8" t="s">
        <v>60</v>
      </c>
      <c r="B18" s="22">
        <f t="shared" si="5"/>
        <v>0</v>
      </c>
      <c r="C18" s="22">
        <f t="shared" si="2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4.3804999999999996</v>
      </c>
      <c r="J18" s="23">
        <v>2.4497</v>
      </c>
      <c r="K18" s="23">
        <v>3.1595</v>
      </c>
      <c r="L18" s="23">
        <v>0.51029999999999998</v>
      </c>
      <c r="M18" s="23">
        <f t="shared" si="3"/>
        <v>10.5</v>
      </c>
      <c r="N18" s="24"/>
      <c r="P18" s="78">
        <f t="shared" si="1"/>
        <v>4.3804999999999996</v>
      </c>
      <c r="Q18" s="78">
        <f t="shared" si="1"/>
        <v>2.4497</v>
      </c>
      <c r="R18" s="78">
        <f t="shared" si="1"/>
        <v>3.1595</v>
      </c>
      <c r="S18" s="78">
        <f t="shared" si="1"/>
        <v>0.51029999999999998</v>
      </c>
      <c r="T18" s="78">
        <f t="shared" si="4"/>
        <v>10.5</v>
      </c>
    </row>
    <row r="19" spans="1:20">
      <c r="A19" s="8" t="s">
        <v>61</v>
      </c>
      <c r="B19" s="22">
        <f t="shared" si="5"/>
        <v>0</v>
      </c>
      <c r="C19" s="22">
        <f t="shared" si="2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4.3804999999999996</v>
      </c>
      <c r="J19" s="23">
        <v>2.4497</v>
      </c>
      <c r="K19" s="23">
        <v>3.1595</v>
      </c>
      <c r="L19" s="23">
        <v>0.51029999999999998</v>
      </c>
      <c r="M19" s="23">
        <f t="shared" si="3"/>
        <v>10.5</v>
      </c>
      <c r="N19" s="24"/>
      <c r="P19" s="78">
        <f t="shared" si="1"/>
        <v>4.3804999999999996</v>
      </c>
      <c r="Q19" s="78">
        <f t="shared" si="1"/>
        <v>2.4497</v>
      </c>
      <c r="R19" s="78">
        <f t="shared" si="1"/>
        <v>3.1595</v>
      </c>
      <c r="S19" s="78">
        <f t="shared" si="1"/>
        <v>0.51029999999999998</v>
      </c>
      <c r="T19" s="78">
        <f t="shared" si="4"/>
        <v>10.5</v>
      </c>
    </row>
    <row r="20" spans="1:20">
      <c r="A20" s="8" t="s">
        <v>62</v>
      </c>
      <c r="B20" s="22">
        <f t="shared" si="5"/>
        <v>0</v>
      </c>
      <c r="C20" s="22">
        <f t="shared" si="2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4.3804999999999996</v>
      </c>
      <c r="J20" s="23">
        <v>2.4497</v>
      </c>
      <c r="K20" s="23">
        <v>3.1595</v>
      </c>
      <c r="L20" s="23">
        <v>0.51029999999999998</v>
      </c>
      <c r="M20" s="23">
        <f t="shared" si="3"/>
        <v>10.5</v>
      </c>
      <c r="N20" s="24"/>
      <c r="P20" s="78">
        <f t="shared" si="1"/>
        <v>4.3804999999999996</v>
      </c>
      <c r="Q20" s="78">
        <f t="shared" si="1"/>
        <v>2.4497</v>
      </c>
      <c r="R20" s="78">
        <f t="shared" si="1"/>
        <v>3.1595</v>
      </c>
      <c r="S20" s="78">
        <f t="shared" si="1"/>
        <v>0.51029999999999998</v>
      </c>
      <c r="T20" s="78">
        <f t="shared" si="4"/>
        <v>10.5</v>
      </c>
    </row>
    <row r="21" spans="1:20">
      <c r="A21" s="8" t="s">
        <v>63</v>
      </c>
      <c r="B21" s="22">
        <f t="shared" si="5"/>
        <v>0</v>
      </c>
      <c r="C21" s="22">
        <f t="shared" si="2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4.3804999999999996</v>
      </c>
      <c r="J21" s="23">
        <v>2.4497</v>
      </c>
      <c r="K21" s="23">
        <v>3.1595</v>
      </c>
      <c r="L21" s="23">
        <v>0.51029999999999998</v>
      </c>
      <c r="M21" s="23">
        <f t="shared" si="3"/>
        <v>10.5</v>
      </c>
      <c r="N21" s="24"/>
      <c r="P21" s="78">
        <f t="shared" si="1"/>
        <v>4.3804999999999996</v>
      </c>
      <c r="Q21" s="78">
        <f t="shared" si="1"/>
        <v>2.4497</v>
      </c>
      <c r="R21" s="78">
        <f t="shared" si="1"/>
        <v>3.1595</v>
      </c>
      <c r="S21" s="78">
        <f t="shared" si="1"/>
        <v>0.51029999999999998</v>
      </c>
      <c r="T21" s="78">
        <f t="shared" si="4"/>
        <v>10.5</v>
      </c>
    </row>
    <row r="22" spans="1:20">
      <c r="A22" s="8" t="s">
        <v>64</v>
      </c>
      <c r="B22" s="22">
        <f t="shared" si="5"/>
        <v>0</v>
      </c>
      <c r="C22" s="22">
        <f t="shared" si="2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4.3804999999999996</v>
      </c>
      <c r="J22" s="23">
        <v>2.4497</v>
      </c>
      <c r="K22" s="23">
        <v>3.1595</v>
      </c>
      <c r="L22" s="23">
        <v>0.51029999999999998</v>
      </c>
      <c r="M22" s="23">
        <f t="shared" si="3"/>
        <v>10.5</v>
      </c>
      <c r="N22" s="24"/>
      <c r="P22" s="78">
        <f t="shared" si="1"/>
        <v>4.3804999999999996</v>
      </c>
      <c r="Q22" s="78">
        <f t="shared" si="1"/>
        <v>2.4497</v>
      </c>
      <c r="R22" s="78">
        <f t="shared" si="1"/>
        <v>3.1595</v>
      </c>
      <c r="S22" s="78">
        <f t="shared" si="1"/>
        <v>0.51029999999999998</v>
      </c>
      <c r="T22" s="78">
        <f t="shared" si="4"/>
        <v>10.5</v>
      </c>
    </row>
    <row r="23" spans="1:20">
      <c r="A23" s="8" t="s">
        <v>65</v>
      </c>
      <c r="B23" s="22">
        <f t="shared" si="5"/>
        <v>0</v>
      </c>
      <c r="C23" s="22">
        <f t="shared" si="2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4.3804999999999996</v>
      </c>
      <c r="J23" s="23">
        <v>2.4497</v>
      </c>
      <c r="K23" s="23">
        <v>3.1595</v>
      </c>
      <c r="L23" s="23">
        <v>0.51029999999999998</v>
      </c>
      <c r="M23" s="23">
        <f t="shared" si="3"/>
        <v>10.5</v>
      </c>
      <c r="N23" s="24"/>
      <c r="P23" s="78">
        <f t="shared" si="1"/>
        <v>4.3804999999999996</v>
      </c>
      <c r="Q23" s="78">
        <f t="shared" si="1"/>
        <v>2.4497</v>
      </c>
      <c r="R23" s="78">
        <f t="shared" si="1"/>
        <v>3.1595</v>
      </c>
      <c r="S23" s="78">
        <f t="shared" si="1"/>
        <v>0.51029999999999998</v>
      </c>
      <c r="T23" s="78">
        <f t="shared" si="4"/>
        <v>10.5</v>
      </c>
    </row>
    <row r="24" spans="1:20">
      <c r="A24" s="8" t="s">
        <v>66</v>
      </c>
      <c r="B24" s="22">
        <f t="shared" si="5"/>
        <v>0</v>
      </c>
      <c r="C24" s="22">
        <f t="shared" si="2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4.3804999999999996</v>
      </c>
      <c r="J24" s="23">
        <v>2.4497</v>
      </c>
      <c r="K24" s="23">
        <v>3.1595</v>
      </c>
      <c r="L24" s="23">
        <v>0.51029999999999998</v>
      </c>
      <c r="M24" s="23">
        <f t="shared" si="3"/>
        <v>10.5</v>
      </c>
      <c r="N24" s="24"/>
      <c r="P24" s="78">
        <f t="shared" si="1"/>
        <v>4.3804999999999996</v>
      </c>
      <c r="Q24" s="78">
        <f t="shared" si="1"/>
        <v>2.4497</v>
      </c>
      <c r="R24" s="78">
        <f t="shared" si="1"/>
        <v>3.1595</v>
      </c>
      <c r="S24" s="78">
        <f t="shared" si="1"/>
        <v>0.51029999999999998</v>
      </c>
      <c r="T24" s="78">
        <f t="shared" si="4"/>
        <v>10.5</v>
      </c>
    </row>
    <row r="25" spans="1:20">
      <c r="A25" s="8" t="s">
        <v>67</v>
      </c>
      <c r="B25" s="22">
        <f t="shared" si="5"/>
        <v>0</v>
      </c>
      <c r="C25" s="22">
        <f t="shared" si="2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4.3804999999999996</v>
      </c>
      <c r="J25" s="23">
        <v>2.4497</v>
      </c>
      <c r="K25" s="23">
        <v>3.1595</v>
      </c>
      <c r="L25" s="23">
        <v>0.51029999999999998</v>
      </c>
      <c r="M25" s="23">
        <f t="shared" si="3"/>
        <v>10.5</v>
      </c>
      <c r="N25" s="24"/>
      <c r="P25" s="78">
        <f t="shared" si="1"/>
        <v>4.3804999999999996</v>
      </c>
      <c r="Q25" s="78">
        <f t="shared" si="1"/>
        <v>2.4497</v>
      </c>
      <c r="R25" s="78">
        <f t="shared" si="1"/>
        <v>3.1595</v>
      </c>
      <c r="S25" s="78">
        <f t="shared" si="1"/>
        <v>0.51029999999999998</v>
      </c>
      <c r="T25" s="78">
        <f t="shared" si="4"/>
        <v>10.5</v>
      </c>
    </row>
    <row r="26" spans="1:20">
      <c r="A26" s="8" t="s">
        <v>68</v>
      </c>
      <c r="B26" s="22">
        <f t="shared" si="5"/>
        <v>0</v>
      </c>
      <c r="C26" s="22">
        <f t="shared" si="2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4.3804999999999996</v>
      </c>
      <c r="J26" s="23">
        <v>2.4497</v>
      </c>
      <c r="K26" s="23">
        <v>3.1595</v>
      </c>
      <c r="L26" s="23">
        <v>0.51029999999999998</v>
      </c>
      <c r="M26" s="23">
        <f t="shared" si="3"/>
        <v>10.5</v>
      </c>
      <c r="N26" s="24"/>
      <c r="P26" s="78">
        <f t="shared" si="1"/>
        <v>4.3804999999999996</v>
      </c>
      <c r="Q26" s="78">
        <f t="shared" si="1"/>
        <v>2.4497</v>
      </c>
      <c r="R26" s="78">
        <f t="shared" si="1"/>
        <v>3.1595</v>
      </c>
      <c r="S26" s="78">
        <f t="shared" si="1"/>
        <v>0.51029999999999998</v>
      </c>
      <c r="T26" s="78">
        <f t="shared" si="4"/>
        <v>10.5</v>
      </c>
    </row>
    <row r="27" spans="1:20">
      <c r="A27" s="8" t="s">
        <v>69</v>
      </c>
      <c r="B27" s="22">
        <f t="shared" si="5"/>
        <v>0</v>
      </c>
      <c r="C27" s="22">
        <f t="shared" si="2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4.3804999999999996</v>
      </c>
      <c r="J27" s="23">
        <v>2.4497</v>
      </c>
      <c r="K27" s="23">
        <v>3.1595</v>
      </c>
      <c r="L27" s="23">
        <v>0.51029999999999998</v>
      </c>
      <c r="M27" s="23">
        <f t="shared" si="3"/>
        <v>10.5</v>
      </c>
      <c r="N27" s="24"/>
      <c r="P27" s="78">
        <f t="shared" si="1"/>
        <v>4.3804999999999996</v>
      </c>
      <c r="Q27" s="78">
        <f t="shared" si="1"/>
        <v>2.4497</v>
      </c>
      <c r="R27" s="78">
        <f t="shared" si="1"/>
        <v>3.1595</v>
      </c>
      <c r="S27" s="78">
        <f t="shared" si="1"/>
        <v>0.51029999999999998</v>
      </c>
      <c r="T27" s="78">
        <f t="shared" si="4"/>
        <v>10.5</v>
      </c>
    </row>
    <row r="28" spans="1:20">
      <c r="A28" s="8" t="s">
        <v>70</v>
      </c>
      <c r="B28" s="22">
        <f t="shared" si="5"/>
        <v>0</v>
      </c>
      <c r="C28" s="22">
        <f t="shared" si="2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4.3804999999999996</v>
      </c>
      <c r="J28" s="23">
        <v>2.4497</v>
      </c>
      <c r="K28" s="23">
        <v>3.1595</v>
      </c>
      <c r="L28" s="23">
        <v>0.51029999999999998</v>
      </c>
      <c r="M28" s="23">
        <f t="shared" si="3"/>
        <v>10.5</v>
      </c>
      <c r="N28" s="24"/>
      <c r="P28" s="78">
        <f t="shared" si="1"/>
        <v>4.3804999999999996</v>
      </c>
      <c r="Q28" s="78">
        <f t="shared" si="1"/>
        <v>2.4497</v>
      </c>
      <c r="R28" s="78">
        <f t="shared" si="1"/>
        <v>3.1595</v>
      </c>
      <c r="S28" s="78">
        <f t="shared" si="1"/>
        <v>0.51029999999999998</v>
      </c>
      <c r="T28" s="78">
        <f t="shared" si="4"/>
        <v>10.5</v>
      </c>
    </row>
    <row r="29" spans="1:20">
      <c r="A29" s="8" t="s">
        <v>71</v>
      </c>
      <c r="B29" s="22">
        <f t="shared" si="5"/>
        <v>0</v>
      </c>
      <c r="C29" s="22">
        <f t="shared" si="2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4.3804999999999996</v>
      </c>
      <c r="J29" s="23">
        <v>2.4497</v>
      </c>
      <c r="K29" s="23">
        <v>3.1595</v>
      </c>
      <c r="L29" s="23">
        <v>0.51029999999999998</v>
      </c>
      <c r="M29" s="23">
        <f t="shared" si="3"/>
        <v>10.5</v>
      </c>
      <c r="N29" s="24"/>
      <c r="P29" s="78">
        <f t="shared" si="1"/>
        <v>4.3804999999999996</v>
      </c>
      <c r="Q29" s="78">
        <f t="shared" si="1"/>
        <v>2.4497</v>
      </c>
      <c r="R29" s="78">
        <f t="shared" si="1"/>
        <v>3.1595</v>
      </c>
      <c r="S29" s="78">
        <f t="shared" si="1"/>
        <v>0.51029999999999998</v>
      </c>
      <c r="T29" s="78">
        <f t="shared" si="4"/>
        <v>10.5</v>
      </c>
    </row>
    <row r="30" spans="1:20">
      <c r="A30" s="8" t="s">
        <v>72</v>
      </c>
      <c r="B30" s="22">
        <f t="shared" si="5"/>
        <v>0</v>
      </c>
      <c r="C30" s="22">
        <f t="shared" si="2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4.3804999999999996</v>
      </c>
      <c r="J30" s="23">
        <v>2.4497</v>
      </c>
      <c r="K30" s="23">
        <v>3.1595</v>
      </c>
      <c r="L30" s="23">
        <v>0.51029999999999998</v>
      </c>
      <c r="M30" s="23">
        <f t="shared" si="3"/>
        <v>10.5</v>
      </c>
      <c r="N30" s="24"/>
      <c r="P30" s="78">
        <f t="shared" si="1"/>
        <v>4.3804999999999996</v>
      </c>
      <c r="Q30" s="78">
        <f t="shared" si="1"/>
        <v>2.4497</v>
      </c>
      <c r="R30" s="78">
        <f t="shared" si="1"/>
        <v>3.1595</v>
      </c>
      <c r="S30" s="78">
        <f t="shared" si="1"/>
        <v>0.51029999999999998</v>
      </c>
      <c r="T30" s="78">
        <f t="shared" si="4"/>
        <v>10.5</v>
      </c>
    </row>
    <row r="31" spans="1:20">
      <c r="A31" s="8" t="s">
        <v>73</v>
      </c>
      <c r="B31" s="22">
        <f t="shared" si="5"/>
        <v>0</v>
      </c>
      <c r="C31" s="22">
        <f t="shared" si="2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4.3804999999999996</v>
      </c>
      <c r="J31" s="23">
        <v>2.4497</v>
      </c>
      <c r="K31" s="23">
        <v>3.1595</v>
      </c>
      <c r="L31" s="23">
        <v>0.51029999999999998</v>
      </c>
      <c r="M31" s="23">
        <f t="shared" si="3"/>
        <v>10.5</v>
      </c>
      <c r="N31" s="24"/>
      <c r="P31" s="78">
        <f t="shared" si="1"/>
        <v>4.3804999999999996</v>
      </c>
      <c r="Q31" s="78">
        <f t="shared" si="1"/>
        <v>2.4497</v>
      </c>
      <c r="R31" s="78">
        <f t="shared" si="1"/>
        <v>3.1595</v>
      </c>
      <c r="S31" s="78">
        <f t="shared" si="1"/>
        <v>0.51029999999999998</v>
      </c>
      <c r="T31" s="78">
        <f t="shared" si="4"/>
        <v>10.5</v>
      </c>
    </row>
    <row r="32" spans="1:20">
      <c r="A32" s="8" t="s">
        <v>74</v>
      </c>
      <c r="B32" s="22">
        <f t="shared" si="5"/>
        <v>0</v>
      </c>
      <c r="C32" s="22">
        <f t="shared" si="2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4.3804999999999996</v>
      </c>
      <c r="J32" s="23">
        <v>2.4497</v>
      </c>
      <c r="K32" s="23">
        <v>3.1595</v>
      </c>
      <c r="L32" s="23">
        <v>0.51029999999999998</v>
      </c>
      <c r="M32" s="23">
        <f t="shared" si="3"/>
        <v>10.5</v>
      </c>
      <c r="N32" s="24"/>
      <c r="P32" s="78">
        <f t="shared" si="1"/>
        <v>4.3804999999999996</v>
      </c>
      <c r="Q32" s="78">
        <f t="shared" si="1"/>
        <v>2.4497</v>
      </c>
      <c r="R32" s="78">
        <f t="shared" si="1"/>
        <v>3.1595</v>
      </c>
      <c r="S32" s="78">
        <f t="shared" si="1"/>
        <v>0.51029999999999998</v>
      </c>
      <c r="T32" s="78">
        <f t="shared" si="4"/>
        <v>10.5</v>
      </c>
    </row>
    <row r="33" spans="1:20">
      <c r="A33" s="8" t="s">
        <v>75</v>
      </c>
      <c r="B33" s="22">
        <f t="shared" si="5"/>
        <v>0</v>
      </c>
      <c r="C33" s="22">
        <f t="shared" si="2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4.3804999999999996</v>
      </c>
      <c r="J33" s="23">
        <v>2.4497</v>
      </c>
      <c r="K33" s="23">
        <v>3.1595</v>
      </c>
      <c r="L33" s="23">
        <v>0.51029999999999998</v>
      </c>
      <c r="M33" s="23">
        <f t="shared" si="3"/>
        <v>10.5</v>
      </c>
      <c r="N33" s="24"/>
      <c r="P33" s="78">
        <f t="shared" si="1"/>
        <v>4.3804999999999996</v>
      </c>
      <c r="Q33" s="78">
        <f t="shared" si="1"/>
        <v>2.4497</v>
      </c>
      <c r="R33" s="78">
        <f t="shared" si="1"/>
        <v>3.1595</v>
      </c>
      <c r="S33" s="78">
        <f t="shared" si="1"/>
        <v>0.51029999999999998</v>
      </c>
      <c r="T33" s="78">
        <f t="shared" si="4"/>
        <v>10.5</v>
      </c>
    </row>
    <row r="34" spans="1:20">
      <c r="A34" s="8" t="s">
        <v>76</v>
      </c>
      <c r="B34" s="22">
        <f t="shared" si="5"/>
        <v>0</v>
      </c>
      <c r="C34" s="22">
        <f t="shared" si="2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4.3804999999999996</v>
      </c>
      <c r="J34" s="23">
        <v>2.4497</v>
      </c>
      <c r="K34" s="23">
        <v>3.1595</v>
      </c>
      <c r="L34" s="23">
        <v>0.51029999999999998</v>
      </c>
      <c r="M34" s="23">
        <f t="shared" si="3"/>
        <v>10.5</v>
      </c>
      <c r="N34" s="24"/>
      <c r="P34" s="78">
        <f t="shared" si="1"/>
        <v>4.3804999999999996</v>
      </c>
      <c r="Q34" s="78">
        <f t="shared" si="1"/>
        <v>2.4497</v>
      </c>
      <c r="R34" s="78">
        <f t="shared" si="1"/>
        <v>3.1595</v>
      </c>
      <c r="S34" s="78">
        <f t="shared" si="1"/>
        <v>0.51029999999999998</v>
      </c>
      <c r="T34" s="78">
        <f t="shared" si="4"/>
        <v>10.5</v>
      </c>
    </row>
    <row r="35" spans="1:20">
      <c r="A35" s="8" t="s">
        <v>77</v>
      </c>
      <c r="B35" s="22">
        <f t="shared" si="5"/>
        <v>0</v>
      </c>
      <c r="C35" s="22">
        <f t="shared" si="2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si="0"/>
        <v>100</v>
      </c>
      <c r="I35" s="23">
        <v>4.3804999999999996</v>
      </c>
      <c r="J35" s="23">
        <v>2.4497</v>
      </c>
      <c r="K35" s="23">
        <v>3.1595</v>
      </c>
      <c r="L35" s="23">
        <v>0.51029999999999998</v>
      </c>
      <c r="M35" s="23">
        <f t="shared" si="3"/>
        <v>10.5</v>
      </c>
      <c r="N35" s="24"/>
      <c r="P35" s="78">
        <f t="shared" ref="P35:S66" si="6">I35</f>
        <v>4.3804999999999996</v>
      </c>
      <c r="Q35" s="78">
        <f t="shared" si="6"/>
        <v>2.4497</v>
      </c>
      <c r="R35" s="78">
        <f t="shared" si="6"/>
        <v>3.1595</v>
      </c>
      <c r="S35" s="78">
        <f t="shared" si="6"/>
        <v>0.51029999999999998</v>
      </c>
      <c r="T35" s="78">
        <f t="shared" si="4"/>
        <v>10.5</v>
      </c>
    </row>
    <row r="36" spans="1:20">
      <c r="A36" s="8" t="s">
        <v>78</v>
      </c>
      <c r="B36" s="22">
        <f t="shared" si="5"/>
        <v>0</v>
      </c>
      <c r="C36" s="22">
        <f t="shared" si="2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0"/>
        <v>100</v>
      </c>
      <c r="I36" s="23">
        <v>4.3804999999999996</v>
      </c>
      <c r="J36" s="23">
        <v>2.4497</v>
      </c>
      <c r="K36" s="23">
        <v>3.1595</v>
      </c>
      <c r="L36" s="23">
        <v>0.51029999999999998</v>
      </c>
      <c r="M36" s="23">
        <f t="shared" si="3"/>
        <v>10.5</v>
      </c>
      <c r="N36" s="24"/>
      <c r="P36" s="78">
        <f t="shared" si="6"/>
        <v>4.3804999999999996</v>
      </c>
      <c r="Q36" s="78">
        <f t="shared" si="6"/>
        <v>2.4497</v>
      </c>
      <c r="R36" s="78">
        <f t="shared" si="6"/>
        <v>3.1595</v>
      </c>
      <c r="S36" s="78">
        <f t="shared" si="6"/>
        <v>0.51029999999999998</v>
      </c>
      <c r="T36" s="78">
        <f t="shared" si="4"/>
        <v>10.5</v>
      </c>
    </row>
    <row r="37" spans="1:20">
      <c r="A37" s="8" t="s">
        <v>79</v>
      </c>
      <c r="B37" s="22">
        <f t="shared" si="5"/>
        <v>0</v>
      </c>
      <c r="C37" s="22">
        <f t="shared" si="2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0"/>
        <v>100</v>
      </c>
      <c r="I37" s="23">
        <v>4.3804999999999996</v>
      </c>
      <c r="J37" s="23">
        <v>2.4497</v>
      </c>
      <c r="K37" s="23">
        <v>3.1595</v>
      </c>
      <c r="L37" s="23">
        <v>0.51029999999999998</v>
      </c>
      <c r="M37" s="23">
        <f t="shared" si="3"/>
        <v>10.5</v>
      </c>
      <c r="N37" s="24"/>
      <c r="P37" s="78">
        <f t="shared" si="6"/>
        <v>4.3804999999999996</v>
      </c>
      <c r="Q37" s="78">
        <f t="shared" si="6"/>
        <v>2.4497</v>
      </c>
      <c r="R37" s="78">
        <f t="shared" si="6"/>
        <v>3.1595</v>
      </c>
      <c r="S37" s="78">
        <f t="shared" si="6"/>
        <v>0.51029999999999998</v>
      </c>
      <c r="T37" s="78">
        <f t="shared" si="4"/>
        <v>10.5</v>
      </c>
    </row>
    <row r="38" spans="1:20">
      <c r="A38" s="8" t="s">
        <v>80</v>
      </c>
      <c r="B38" s="22">
        <f t="shared" si="5"/>
        <v>0</v>
      </c>
      <c r="C38" s="22">
        <f t="shared" si="2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0"/>
        <v>100</v>
      </c>
      <c r="I38" s="23">
        <v>4.3804999999999996</v>
      </c>
      <c r="J38" s="23">
        <v>2.4497</v>
      </c>
      <c r="K38" s="23">
        <v>3.1595</v>
      </c>
      <c r="L38" s="23">
        <v>0.51029999999999998</v>
      </c>
      <c r="M38" s="23">
        <f t="shared" si="3"/>
        <v>10.5</v>
      </c>
      <c r="N38" s="24"/>
      <c r="P38" s="78">
        <f t="shared" si="6"/>
        <v>4.3804999999999996</v>
      </c>
      <c r="Q38" s="78">
        <f t="shared" si="6"/>
        <v>2.4497</v>
      </c>
      <c r="R38" s="78">
        <f t="shared" si="6"/>
        <v>3.1595</v>
      </c>
      <c r="S38" s="78">
        <f t="shared" si="6"/>
        <v>0.51029999999999998</v>
      </c>
      <c r="T38" s="78">
        <f t="shared" si="4"/>
        <v>10.5</v>
      </c>
    </row>
    <row r="39" spans="1:20">
      <c r="A39" s="8" t="s">
        <v>81</v>
      </c>
      <c r="B39" s="22">
        <f t="shared" si="5"/>
        <v>0</v>
      </c>
      <c r="C39" s="22">
        <f t="shared" si="2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0"/>
        <v>100</v>
      </c>
      <c r="I39" s="23">
        <v>4.3804999999999996</v>
      </c>
      <c r="J39" s="23">
        <v>2.4497</v>
      </c>
      <c r="K39" s="23">
        <v>3.1595</v>
      </c>
      <c r="L39" s="23">
        <v>0.51029999999999998</v>
      </c>
      <c r="M39" s="23">
        <f t="shared" si="3"/>
        <v>10.5</v>
      </c>
      <c r="N39" s="24"/>
      <c r="P39" s="78">
        <f t="shared" si="6"/>
        <v>4.3804999999999996</v>
      </c>
      <c r="Q39" s="78">
        <f t="shared" si="6"/>
        <v>2.4497</v>
      </c>
      <c r="R39" s="78">
        <f t="shared" si="6"/>
        <v>3.1595</v>
      </c>
      <c r="S39" s="78">
        <f t="shared" si="6"/>
        <v>0.51029999999999998</v>
      </c>
      <c r="T39" s="78">
        <f t="shared" si="4"/>
        <v>10.5</v>
      </c>
    </row>
    <row r="40" spans="1:20">
      <c r="A40" s="8" t="s">
        <v>82</v>
      </c>
      <c r="B40" s="22">
        <f t="shared" si="5"/>
        <v>0</v>
      </c>
      <c r="C40" s="22">
        <f t="shared" si="2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0"/>
        <v>100</v>
      </c>
      <c r="I40" s="23">
        <v>4.3804999999999996</v>
      </c>
      <c r="J40" s="23">
        <v>2.4497</v>
      </c>
      <c r="K40" s="23">
        <v>3.1595</v>
      </c>
      <c r="L40" s="23">
        <v>0.51029999999999998</v>
      </c>
      <c r="M40" s="23">
        <f t="shared" si="3"/>
        <v>10.5</v>
      </c>
      <c r="N40" s="24"/>
      <c r="P40" s="78">
        <f t="shared" si="6"/>
        <v>4.3804999999999996</v>
      </c>
      <c r="Q40" s="78">
        <f t="shared" si="6"/>
        <v>2.4497</v>
      </c>
      <c r="R40" s="78">
        <f t="shared" si="6"/>
        <v>3.1595</v>
      </c>
      <c r="S40" s="78">
        <f t="shared" si="6"/>
        <v>0.51029999999999998</v>
      </c>
      <c r="T40" s="78">
        <f t="shared" si="4"/>
        <v>10.5</v>
      </c>
    </row>
    <row r="41" spans="1:20">
      <c r="A41" s="8" t="s">
        <v>83</v>
      </c>
      <c r="B41" s="22">
        <f t="shared" si="5"/>
        <v>0</v>
      </c>
      <c r="C41" s="22">
        <f t="shared" si="2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0"/>
        <v>100</v>
      </c>
      <c r="I41" s="23">
        <v>4.3804999999999996</v>
      </c>
      <c r="J41" s="23">
        <v>2.4497</v>
      </c>
      <c r="K41" s="23">
        <v>3.1595</v>
      </c>
      <c r="L41" s="23">
        <v>0.51029999999999998</v>
      </c>
      <c r="M41" s="23">
        <f t="shared" si="3"/>
        <v>10.5</v>
      </c>
      <c r="N41" s="24"/>
      <c r="P41" s="78">
        <f t="shared" si="6"/>
        <v>4.3804999999999996</v>
      </c>
      <c r="Q41" s="78">
        <f t="shared" si="6"/>
        <v>2.4497</v>
      </c>
      <c r="R41" s="78">
        <f t="shared" si="6"/>
        <v>3.1595</v>
      </c>
      <c r="S41" s="78">
        <f t="shared" si="6"/>
        <v>0.51029999999999998</v>
      </c>
      <c r="T41" s="78">
        <f t="shared" si="4"/>
        <v>10.5</v>
      </c>
    </row>
    <row r="42" spans="1:20">
      <c r="A42" s="8" t="s">
        <v>84</v>
      </c>
      <c r="B42" s="22">
        <f t="shared" si="5"/>
        <v>0</v>
      </c>
      <c r="C42" s="22">
        <f t="shared" si="2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0"/>
        <v>100</v>
      </c>
      <c r="I42" s="23">
        <v>4.3804999999999996</v>
      </c>
      <c r="J42" s="23">
        <v>2.4497</v>
      </c>
      <c r="K42" s="23">
        <v>3.1595</v>
      </c>
      <c r="L42" s="23">
        <v>0.51029999999999998</v>
      </c>
      <c r="M42" s="23">
        <f t="shared" si="3"/>
        <v>10.5</v>
      </c>
      <c r="N42" s="24"/>
      <c r="P42" s="78">
        <f t="shared" si="6"/>
        <v>4.3804999999999996</v>
      </c>
      <c r="Q42" s="78">
        <f t="shared" si="6"/>
        <v>2.4497</v>
      </c>
      <c r="R42" s="78">
        <f t="shared" si="6"/>
        <v>3.1595</v>
      </c>
      <c r="S42" s="78">
        <f t="shared" si="6"/>
        <v>0.51029999999999998</v>
      </c>
      <c r="T42" s="78">
        <f t="shared" si="4"/>
        <v>10.5</v>
      </c>
    </row>
    <row r="43" spans="1:20">
      <c r="A43" s="8" t="s">
        <v>85</v>
      </c>
      <c r="B43" s="22">
        <f t="shared" si="5"/>
        <v>0</v>
      </c>
      <c r="C43" s="22">
        <f t="shared" si="2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0"/>
        <v>100</v>
      </c>
      <c r="I43" s="23">
        <v>4.3804999999999996</v>
      </c>
      <c r="J43" s="23">
        <v>2.4497</v>
      </c>
      <c r="K43" s="23">
        <v>3.1595</v>
      </c>
      <c r="L43" s="23">
        <v>0.51029999999999998</v>
      </c>
      <c r="M43" s="23">
        <f t="shared" si="3"/>
        <v>10.5</v>
      </c>
      <c r="N43" s="24"/>
      <c r="P43" s="78">
        <f t="shared" si="6"/>
        <v>4.3804999999999996</v>
      </c>
      <c r="Q43" s="78">
        <f t="shared" si="6"/>
        <v>2.4497</v>
      </c>
      <c r="R43" s="78">
        <f t="shared" si="6"/>
        <v>3.1595</v>
      </c>
      <c r="S43" s="78">
        <f t="shared" si="6"/>
        <v>0.51029999999999998</v>
      </c>
      <c r="T43" s="78">
        <f t="shared" si="4"/>
        <v>10.5</v>
      </c>
    </row>
    <row r="44" spans="1:20">
      <c r="A44" s="8" t="s">
        <v>86</v>
      </c>
      <c r="B44" s="22">
        <f t="shared" si="5"/>
        <v>0</v>
      </c>
      <c r="C44" s="22">
        <f t="shared" si="2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0"/>
        <v>100</v>
      </c>
      <c r="I44" s="23">
        <v>4.3804999999999996</v>
      </c>
      <c r="J44" s="23">
        <v>2.4497</v>
      </c>
      <c r="K44" s="23">
        <v>3.1595</v>
      </c>
      <c r="L44" s="23">
        <v>0.51029999999999998</v>
      </c>
      <c r="M44" s="23">
        <f t="shared" si="3"/>
        <v>10.5</v>
      </c>
      <c r="N44" s="24"/>
      <c r="P44" s="78">
        <f t="shared" si="6"/>
        <v>4.3804999999999996</v>
      </c>
      <c r="Q44" s="78">
        <f t="shared" si="6"/>
        <v>2.4497</v>
      </c>
      <c r="R44" s="78">
        <f t="shared" si="6"/>
        <v>3.1595</v>
      </c>
      <c r="S44" s="78">
        <f t="shared" si="6"/>
        <v>0.51029999999999998</v>
      </c>
      <c r="T44" s="78">
        <f t="shared" si="4"/>
        <v>10.5</v>
      </c>
    </row>
    <row r="45" spans="1:20">
      <c r="A45" s="8" t="s">
        <v>87</v>
      </c>
      <c r="B45" s="22">
        <f t="shared" si="5"/>
        <v>0</v>
      </c>
      <c r="C45" s="22">
        <f t="shared" si="2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0"/>
        <v>100</v>
      </c>
      <c r="I45" s="23">
        <v>4.3804999999999996</v>
      </c>
      <c r="J45" s="23">
        <v>2.4497</v>
      </c>
      <c r="K45" s="23">
        <v>3.1595</v>
      </c>
      <c r="L45" s="23">
        <v>0.51029999999999998</v>
      </c>
      <c r="M45" s="23">
        <f t="shared" si="3"/>
        <v>10.5</v>
      </c>
      <c r="N45" s="24"/>
      <c r="P45" s="78">
        <f t="shared" si="6"/>
        <v>4.3804999999999996</v>
      </c>
      <c r="Q45" s="78">
        <f t="shared" si="6"/>
        <v>2.4497</v>
      </c>
      <c r="R45" s="78">
        <f t="shared" si="6"/>
        <v>3.1595</v>
      </c>
      <c r="S45" s="78">
        <f t="shared" si="6"/>
        <v>0.51029999999999998</v>
      </c>
      <c r="T45" s="78">
        <f t="shared" si="4"/>
        <v>10.5</v>
      </c>
    </row>
    <row r="46" spans="1:20">
      <c r="A46" s="8" t="s">
        <v>88</v>
      </c>
      <c r="B46" s="22">
        <f t="shared" si="5"/>
        <v>0</v>
      </c>
      <c r="C46" s="22">
        <f t="shared" si="2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0"/>
        <v>100</v>
      </c>
      <c r="I46" s="23">
        <v>4.3804999999999996</v>
      </c>
      <c r="J46" s="23">
        <v>2.4497</v>
      </c>
      <c r="K46" s="23">
        <v>3.1595</v>
      </c>
      <c r="L46" s="23">
        <v>0.51029999999999998</v>
      </c>
      <c r="M46" s="23">
        <f t="shared" si="3"/>
        <v>10.5</v>
      </c>
      <c r="N46" s="24"/>
      <c r="P46" s="78">
        <f t="shared" si="6"/>
        <v>4.3804999999999996</v>
      </c>
      <c r="Q46" s="78">
        <f t="shared" si="6"/>
        <v>2.4497</v>
      </c>
      <c r="R46" s="78">
        <f t="shared" si="6"/>
        <v>3.1595</v>
      </c>
      <c r="S46" s="78">
        <f t="shared" si="6"/>
        <v>0.51029999999999998</v>
      </c>
      <c r="T46" s="78">
        <f t="shared" si="4"/>
        <v>10.5</v>
      </c>
    </row>
    <row r="47" spans="1:20">
      <c r="A47" s="8" t="s">
        <v>89</v>
      </c>
      <c r="B47" s="22">
        <f t="shared" si="5"/>
        <v>0</v>
      </c>
      <c r="C47" s="22">
        <f t="shared" si="2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0"/>
        <v>100</v>
      </c>
      <c r="I47" s="23">
        <v>4.3804999999999996</v>
      </c>
      <c r="J47" s="23">
        <v>2.4497</v>
      </c>
      <c r="K47" s="23">
        <v>3.1595</v>
      </c>
      <c r="L47" s="23">
        <v>0.51029999999999998</v>
      </c>
      <c r="M47" s="23">
        <f t="shared" si="3"/>
        <v>10.5</v>
      </c>
      <c r="N47" s="24"/>
      <c r="P47" s="78">
        <f t="shared" si="6"/>
        <v>4.3804999999999996</v>
      </c>
      <c r="Q47" s="78">
        <f t="shared" si="6"/>
        <v>2.4497</v>
      </c>
      <c r="R47" s="78">
        <f t="shared" si="6"/>
        <v>3.1595</v>
      </c>
      <c r="S47" s="78">
        <f t="shared" si="6"/>
        <v>0.51029999999999998</v>
      </c>
      <c r="T47" s="78">
        <f t="shared" si="4"/>
        <v>10.5</v>
      </c>
    </row>
    <row r="48" spans="1:20">
      <c r="A48" s="8" t="s">
        <v>90</v>
      </c>
      <c r="B48" s="22">
        <f t="shared" si="5"/>
        <v>0</v>
      </c>
      <c r="C48" s="22">
        <f t="shared" si="2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0"/>
        <v>100</v>
      </c>
      <c r="I48" s="23">
        <v>4.3804999999999996</v>
      </c>
      <c r="J48" s="23">
        <v>2.4497</v>
      </c>
      <c r="K48" s="23">
        <v>3.1595</v>
      </c>
      <c r="L48" s="23">
        <v>0.51029999999999998</v>
      </c>
      <c r="M48" s="23">
        <f t="shared" si="3"/>
        <v>10.5</v>
      </c>
      <c r="N48" s="24"/>
      <c r="P48" s="78">
        <f t="shared" si="6"/>
        <v>4.3804999999999996</v>
      </c>
      <c r="Q48" s="78">
        <f t="shared" si="6"/>
        <v>2.4497</v>
      </c>
      <c r="R48" s="78">
        <f t="shared" si="6"/>
        <v>3.1595</v>
      </c>
      <c r="S48" s="78">
        <f t="shared" si="6"/>
        <v>0.51029999999999998</v>
      </c>
      <c r="T48" s="78">
        <f t="shared" si="4"/>
        <v>10.5</v>
      </c>
    </row>
    <row r="49" spans="1:20">
      <c r="A49" s="8" t="s">
        <v>91</v>
      </c>
      <c r="B49" s="22">
        <f t="shared" si="5"/>
        <v>0</v>
      </c>
      <c r="C49" s="22">
        <f t="shared" si="2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0"/>
        <v>100</v>
      </c>
      <c r="I49" s="23">
        <v>4.3804999999999996</v>
      </c>
      <c r="J49" s="23">
        <v>2.4497</v>
      </c>
      <c r="K49" s="23">
        <v>3.1595</v>
      </c>
      <c r="L49" s="23">
        <v>0.51029999999999998</v>
      </c>
      <c r="M49" s="23">
        <f t="shared" si="3"/>
        <v>10.5</v>
      </c>
      <c r="N49" s="24"/>
      <c r="P49" s="78">
        <f t="shared" si="6"/>
        <v>4.3804999999999996</v>
      </c>
      <c r="Q49" s="78">
        <f t="shared" si="6"/>
        <v>2.4497</v>
      </c>
      <c r="R49" s="78">
        <f t="shared" si="6"/>
        <v>3.1595</v>
      </c>
      <c r="S49" s="78">
        <f t="shared" si="6"/>
        <v>0.51029999999999998</v>
      </c>
      <c r="T49" s="78">
        <f t="shared" si="4"/>
        <v>10.5</v>
      </c>
    </row>
    <row r="50" spans="1:20">
      <c r="A50" s="8" t="s">
        <v>92</v>
      </c>
      <c r="B50" s="22">
        <f t="shared" si="5"/>
        <v>0</v>
      </c>
      <c r="C50" s="22">
        <f t="shared" si="2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0"/>
        <v>100</v>
      </c>
      <c r="I50" s="23">
        <v>4.3804999999999996</v>
      </c>
      <c r="J50" s="23">
        <v>2.4497</v>
      </c>
      <c r="K50" s="23">
        <v>3.1595</v>
      </c>
      <c r="L50" s="23">
        <v>0.51029999999999998</v>
      </c>
      <c r="M50" s="23">
        <f t="shared" si="3"/>
        <v>10.5</v>
      </c>
      <c r="N50" s="24"/>
      <c r="P50" s="78">
        <f t="shared" si="6"/>
        <v>4.3804999999999996</v>
      </c>
      <c r="Q50" s="78">
        <f t="shared" si="6"/>
        <v>2.4497</v>
      </c>
      <c r="R50" s="78">
        <f t="shared" si="6"/>
        <v>3.1595</v>
      </c>
      <c r="S50" s="78">
        <f t="shared" si="6"/>
        <v>0.51029999999999998</v>
      </c>
      <c r="T50" s="78">
        <f t="shared" si="4"/>
        <v>10.5</v>
      </c>
    </row>
    <row r="51" spans="1:20">
      <c r="A51" s="8" t="s">
        <v>93</v>
      </c>
      <c r="B51" s="22">
        <f t="shared" si="5"/>
        <v>0</v>
      </c>
      <c r="C51" s="22">
        <f t="shared" si="2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0"/>
        <v>100</v>
      </c>
      <c r="I51" s="23">
        <v>4.3804999999999996</v>
      </c>
      <c r="J51" s="23">
        <v>2.4497</v>
      </c>
      <c r="K51" s="23">
        <v>3.1595</v>
      </c>
      <c r="L51" s="23">
        <v>0.51029999999999998</v>
      </c>
      <c r="M51" s="23">
        <f t="shared" si="3"/>
        <v>10.5</v>
      </c>
      <c r="N51" s="24"/>
      <c r="P51" s="78">
        <f t="shared" si="6"/>
        <v>4.3804999999999996</v>
      </c>
      <c r="Q51" s="78">
        <f t="shared" si="6"/>
        <v>2.4497</v>
      </c>
      <c r="R51" s="78">
        <f t="shared" si="6"/>
        <v>3.1595</v>
      </c>
      <c r="S51" s="78">
        <f t="shared" si="6"/>
        <v>0.51029999999999998</v>
      </c>
      <c r="T51" s="78">
        <f t="shared" si="4"/>
        <v>10.5</v>
      </c>
    </row>
    <row r="52" spans="1:20">
      <c r="A52" s="8" t="s">
        <v>94</v>
      </c>
      <c r="B52" s="22">
        <f t="shared" si="5"/>
        <v>0</v>
      </c>
      <c r="C52" s="22">
        <f t="shared" si="2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0"/>
        <v>100</v>
      </c>
      <c r="I52" s="23">
        <v>4.3804999999999996</v>
      </c>
      <c r="J52" s="23">
        <v>2.4497</v>
      </c>
      <c r="K52" s="23">
        <v>3.1595</v>
      </c>
      <c r="L52" s="23">
        <v>0.51029999999999998</v>
      </c>
      <c r="M52" s="23">
        <f t="shared" si="3"/>
        <v>10.5</v>
      </c>
      <c r="N52" s="24"/>
      <c r="P52" s="78">
        <f t="shared" si="6"/>
        <v>4.3804999999999996</v>
      </c>
      <c r="Q52" s="78">
        <f t="shared" si="6"/>
        <v>2.4497</v>
      </c>
      <c r="R52" s="78">
        <f t="shared" si="6"/>
        <v>3.1595</v>
      </c>
      <c r="S52" s="78">
        <f t="shared" si="6"/>
        <v>0.51029999999999998</v>
      </c>
      <c r="T52" s="78">
        <f t="shared" si="4"/>
        <v>10.5</v>
      </c>
    </row>
    <row r="53" spans="1:20">
      <c r="A53" s="8" t="s">
        <v>95</v>
      </c>
      <c r="B53" s="22">
        <f t="shared" si="5"/>
        <v>0</v>
      </c>
      <c r="C53" s="22">
        <f t="shared" si="2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0"/>
        <v>100</v>
      </c>
      <c r="I53" s="23">
        <v>4.3804999999999996</v>
      </c>
      <c r="J53" s="23">
        <v>2.4497</v>
      </c>
      <c r="K53" s="23">
        <v>3.1595</v>
      </c>
      <c r="L53" s="23">
        <v>0.51029999999999998</v>
      </c>
      <c r="M53" s="23">
        <f t="shared" si="3"/>
        <v>10.5</v>
      </c>
      <c r="N53" s="24"/>
      <c r="P53" s="78">
        <f t="shared" si="6"/>
        <v>4.3804999999999996</v>
      </c>
      <c r="Q53" s="78">
        <f t="shared" si="6"/>
        <v>2.4497</v>
      </c>
      <c r="R53" s="78">
        <f t="shared" si="6"/>
        <v>3.1595</v>
      </c>
      <c r="S53" s="78">
        <f t="shared" si="6"/>
        <v>0.51029999999999998</v>
      </c>
      <c r="T53" s="78">
        <f t="shared" si="4"/>
        <v>10.5</v>
      </c>
    </row>
    <row r="54" spans="1:20">
      <c r="A54" s="8" t="s">
        <v>96</v>
      </c>
      <c r="B54" s="22">
        <f t="shared" si="5"/>
        <v>0</v>
      </c>
      <c r="C54" s="22">
        <f t="shared" si="2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0"/>
        <v>100</v>
      </c>
      <c r="I54" s="23">
        <v>4.3804999999999996</v>
      </c>
      <c r="J54" s="23">
        <v>2.4497</v>
      </c>
      <c r="K54" s="23">
        <v>3.1595</v>
      </c>
      <c r="L54" s="23">
        <v>0.51029999999999998</v>
      </c>
      <c r="M54" s="23">
        <f t="shared" si="3"/>
        <v>10.5</v>
      </c>
      <c r="N54" s="24"/>
      <c r="P54" s="78">
        <f t="shared" si="6"/>
        <v>4.3804999999999996</v>
      </c>
      <c r="Q54" s="78">
        <f t="shared" si="6"/>
        <v>2.4497</v>
      </c>
      <c r="R54" s="78">
        <f t="shared" si="6"/>
        <v>3.1595</v>
      </c>
      <c r="S54" s="78">
        <f t="shared" si="6"/>
        <v>0.51029999999999998</v>
      </c>
      <c r="T54" s="78">
        <f t="shared" si="4"/>
        <v>10.5</v>
      </c>
    </row>
    <row r="55" spans="1:20">
      <c r="A55" s="8" t="s">
        <v>97</v>
      </c>
      <c r="B55" s="22">
        <f t="shared" si="5"/>
        <v>0</v>
      </c>
      <c r="C55" s="22">
        <f t="shared" si="2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0"/>
        <v>100</v>
      </c>
      <c r="I55" s="23">
        <v>4.3804999999999996</v>
      </c>
      <c r="J55" s="23">
        <v>2.4497</v>
      </c>
      <c r="K55" s="23">
        <v>3.1595</v>
      </c>
      <c r="L55" s="23">
        <v>0.51029999999999998</v>
      </c>
      <c r="M55" s="23">
        <f t="shared" si="3"/>
        <v>10.5</v>
      </c>
      <c r="N55" s="24"/>
      <c r="P55" s="78">
        <f t="shared" si="6"/>
        <v>4.3804999999999996</v>
      </c>
      <c r="Q55" s="78">
        <f t="shared" si="6"/>
        <v>2.4497</v>
      </c>
      <c r="R55" s="78">
        <f t="shared" si="6"/>
        <v>3.1595</v>
      </c>
      <c r="S55" s="78">
        <f t="shared" si="6"/>
        <v>0.51029999999999998</v>
      </c>
      <c r="T55" s="78">
        <f t="shared" si="4"/>
        <v>10.5</v>
      </c>
    </row>
    <row r="56" spans="1:20">
      <c r="A56" s="8" t="s">
        <v>98</v>
      </c>
      <c r="B56" s="22">
        <f t="shared" si="5"/>
        <v>0</v>
      </c>
      <c r="C56" s="22">
        <f t="shared" si="2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0"/>
        <v>100</v>
      </c>
      <c r="I56" s="23">
        <v>4.3804999999999996</v>
      </c>
      <c r="J56" s="23">
        <v>2.4497</v>
      </c>
      <c r="K56" s="23">
        <v>3.1595</v>
      </c>
      <c r="L56" s="23">
        <v>0.51029999999999998</v>
      </c>
      <c r="M56" s="23">
        <f t="shared" si="3"/>
        <v>10.5</v>
      </c>
      <c r="N56" s="24"/>
      <c r="P56" s="78">
        <f t="shared" si="6"/>
        <v>4.3804999999999996</v>
      </c>
      <c r="Q56" s="78">
        <f t="shared" si="6"/>
        <v>2.4497</v>
      </c>
      <c r="R56" s="78">
        <f t="shared" si="6"/>
        <v>3.1595</v>
      </c>
      <c r="S56" s="78">
        <f t="shared" si="6"/>
        <v>0.51029999999999998</v>
      </c>
      <c r="T56" s="78">
        <f t="shared" si="4"/>
        <v>10.5</v>
      </c>
    </row>
    <row r="57" spans="1:20">
      <c r="A57" s="8" t="s">
        <v>99</v>
      </c>
      <c r="B57" s="22">
        <f t="shared" si="5"/>
        <v>0</v>
      </c>
      <c r="C57" s="22">
        <f t="shared" si="2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0"/>
        <v>100</v>
      </c>
      <c r="I57" s="23">
        <v>4.3804999999999996</v>
      </c>
      <c r="J57" s="23">
        <v>2.4497</v>
      </c>
      <c r="K57" s="23">
        <v>3.1595</v>
      </c>
      <c r="L57" s="23">
        <v>0.51029999999999998</v>
      </c>
      <c r="M57" s="23">
        <f t="shared" si="3"/>
        <v>10.5</v>
      </c>
      <c r="N57" s="24"/>
      <c r="P57" s="78">
        <f t="shared" si="6"/>
        <v>4.3804999999999996</v>
      </c>
      <c r="Q57" s="78">
        <f t="shared" si="6"/>
        <v>2.4497</v>
      </c>
      <c r="R57" s="78">
        <f t="shared" si="6"/>
        <v>3.1595</v>
      </c>
      <c r="S57" s="78">
        <f t="shared" si="6"/>
        <v>0.51029999999999998</v>
      </c>
      <c r="T57" s="78">
        <f t="shared" si="4"/>
        <v>10.5</v>
      </c>
    </row>
    <row r="58" spans="1:20">
      <c r="A58" s="8" t="s">
        <v>100</v>
      </c>
      <c r="B58" s="22">
        <f t="shared" si="5"/>
        <v>0</v>
      </c>
      <c r="C58" s="22">
        <f t="shared" si="2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0"/>
        <v>100</v>
      </c>
      <c r="I58" s="23">
        <v>4.3804999999999996</v>
      </c>
      <c r="J58" s="23">
        <v>2.4497</v>
      </c>
      <c r="K58" s="23">
        <v>3.1595</v>
      </c>
      <c r="L58" s="23">
        <v>0.51029999999999998</v>
      </c>
      <c r="M58" s="23">
        <f t="shared" si="3"/>
        <v>10.5</v>
      </c>
      <c r="N58" s="24"/>
      <c r="P58" s="78">
        <f t="shared" si="6"/>
        <v>4.3804999999999996</v>
      </c>
      <c r="Q58" s="78">
        <f t="shared" si="6"/>
        <v>2.4497</v>
      </c>
      <c r="R58" s="78">
        <f t="shared" si="6"/>
        <v>3.1595</v>
      </c>
      <c r="S58" s="78">
        <f t="shared" si="6"/>
        <v>0.51029999999999998</v>
      </c>
      <c r="T58" s="78">
        <f t="shared" si="4"/>
        <v>10.5</v>
      </c>
    </row>
    <row r="59" spans="1:20">
      <c r="A59" s="8" t="s">
        <v>101</v>
      </c>
      <c r="B59" s="22">
        <f t="shared" si="5"/>
        <v>0</v>
      </c>
      <c r="C59" s="22">
        <f t="shared" si="2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0"/>
        <v>100</v>
      </c>
      <c r="I59" s="23">
        <v>4.3804999999999996</v>
      </c>
      <c r="J59" s="23">
        <v>2.4497</v>
      </c>
      <c r="K59" s="23">
        <v>3.1595</v>
      </c>
      <c r="L59" s="23">
        <v>0.51029999999999998</v>
      </c>
      <c r="M59" s="23">
        <f t="shared" si="3"/>
        <v>10.5</v>
      </c>
      <c r="N59" s="24"/>
      <c r="P59" s="78">
        <f t="shared" si="6"/>
        <v>4.3804999999999996</v>
      </c>
      <c r="Q59" s="78">
        <f t="shared" si="6"/>
        <v>2.4497</v>
      </c>
      <c r="R59" s="78">
        <f t="shared" si="6"/>
        <v>3.1595</v>
      </c>
      <c r="S59" s="78">
        <f t="shared" si="6"/>
        <v>0.51029999999999998</v>
      </c>
      <c r="T59" s="78">
        <f t="shared" si="4"/>
        <v>10.5</v>
      </c>
    </row>
    <row r="60" spans="1:20">
      <c r="A60" s="8" t="s">
        <v>102</v>
      </c>
      <c r="B60" s="22">
        <f t="shared" si="5"/>
        <v>0</v>
      </c>
      <c r="C60" s="22">
        <f t="shared" si="2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0"/>
        <v>100</v>
      </c>
      <c r="I60" s="23">
        <v>4.3804999999999996</v>
      </c>
      <c r="J60" s="23">
        <v>2.4497</v>
      </c>
      <c r="K60" s="23">
        <v>3.1595</v>
      </c>
      <c r="L60" s="23">
        <v>0.51029999999999998</v>
      </c>
      <c r="M60" s="23">
        <f t="shared" si="3"/>
        <v>10.5</v>
      </c>
      <c r="N60" s="24"/>
      <c r="P60" s="78">
        <f t="shared" si="6"/>
        <v>4.3804999999999996</v>
      </c>
      <c r="Q60" s="78">
        <f t="shared" si="6"/>
        <v>2.4497</v>
      </c>
      <c r="R60" s="78">
        <f t="shared" si="6"/>
        <v>3.1595</v>
      </c>
      <c r="S60" s="78">
        <f t="shared" si="6"/>
        <v>0.51029999999999998</v>
      </c>
      <c r="T60" s="78">
        <f t="shared" si="4"/>
        <v>10.5</v>
      </c>
    </row>
    <row r="61" spans="1:20">
      <c r="A61" s="8" t="s">
        <v>103</v>
      </c>
      <c r="B61" s="22">
        <f t="shared" si="5"/>
        <v>0</v>
      </c>
      <c r="C61" s="22">
        <f t="shared" si="2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0"/>
        <v>100</v>
      </c>
      <c r="I61" s="23">
        <v>4.3804999999999996</v>
      </c>
      <c r="J61" s="23">
        <v>2.4497</v>
      </c>
      <c r="K61" s="23">
        <v>3.1595</v>
      </c>
      <c r="L61" s="23">
        <v>0.51029999999999998</v>
      </c>
      <c r="M61" s="23">
        <f t="shared" si="3"/>
        <v>10.5</v>
      </c>
      <c r="N61" s="24"/>
      <c r="P61" s="78">
        <f t="shared" si="6"/>
        <v>4.3804999999999996</v>
      </c>
      <c r="Q61" s="78">
        <f t="shared" si="6"/>
        <v>2.4497</v>
      </c>
      <c r="R61" s="78">
        <f t="shared" si="6"/>
        <v>3.1595</v>
      </c>
      <c r="S61" s="78">
        <f t="shared" si="6"/>
        <v>0.51029999999999998</v>
      </c>
      <c r="T61" s="78">
        <f t="shared" si="4"/>
        <v>10.5</v>
      </c>
    </row>
    <row r="62" spans="1:20">
      <c r="A62" s="8" t="s">
        <v>104</v>
      </c>
      <c r="B62" s="22">
        <f t="shared" si="5"/>
        <v>0</v>
      </c>
      <c r="C62" s="22">
        <f t="shared" si="2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0"/>
        <v>100</v>
      </c>
      <c r="I62" s="23">
        <v>4.3804999999999996</v>
      </c>
      <c r="J62" s="23">
        <v>2.4497</v>
      </c>
      <c r="K62" s="23">
        <v>3.1595</v>
      </c>
      <c r="L62" s="23">
        <v>0.51029999999999998</v>
      </c>
      <c r="M62" s="23">
        <f t="shared" si="3"/>
        <v>10.5</v>
      </c>
      <c r="N62" s="24"/>
      <c r="P62" s="78">
        <f t="shared" si="6"/>
        <v>4.3804999999999996</v>
      </c>
      <c r="Q62" s="78">
        <f t="shared" si="6"/>
        <v>2.4497</v>
      </c>
      <c r="R62" s="78">
        <f t="shared" si="6"/>
        <v>3.1595</v>
      </c>
      <c r="S62" s="78">
        <f t="shared" si="6"/>
        <v>0.51029999999999998</v>
      </c>
      <c r="T62" s="78">
        <f t="shared" si="4"/>
        <v>10.5</v>
      </c>
    </row>
    <row r="63" spans="1:20">
      <c r="A63" s="8" t="s">
        <v>105</v>
      </c>
      <c r="B63" s="22">
        <f t="shared" si="5"/>
        <v>0</v>
      </c>
      <c r="C63" s="22">
        <f t="shared" si="2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0"/>
        <v>100</v>
      </c>
      <c r="I63" s="23">
        <v>4.3804999999999996</v>
      </c>
      <c r="J63" s="23">
        <v>2.4497</v>
      </c>
      <c r="K63" s="23">
        <v>3.1595</v>
      </c>
      <c r="L63" s="23">
        <v>0.51029999999999998</v>
      </c>
      <c r="M63" s="23">
        <f t="shared" si="3"/>
        <v>10.5</v>
      </c>
      <c r="N63" s="24"/>
      <c r="P63" s="78">
        <f t="shared" si="6"/>
        <v>4.3804999999999996</v>
      </c>
      <c r="Q63" s="78">
        <f t="shared" si="6"/>
        <v>2.4497</v>
      </c>
      <c r="R63" s="78">
        <f t="shared" si="6"/>
        <v>3.1595</v>
      </c>
      <c r="S63" s="78">
        <f t="shared" si="6"/>
        <v>0.51029999999999998</v>
      </c>
      <c r="T63" s="78">
        <f t="shared" si="4"/>
        <v>10.5</v>
      </c>
    </row>
    <row r="64" spans="1:20">
      <c r="A64" s="8" t="s">
        <v>106</v>
      </c>
      <c r="B64" s="22">
        <f t="shared" si="5"/>
        <v>0</v>
      </c>
      <c r="C64" s="22">
        <f t="shared" si="2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0"/>
        <v>100</v>
      </c>
      <c r="I64" s="23">
        <v>4.3804999999999996</v>
      </c>
      <c r="J64" s="23">
        <v>2.4497</v>
      </c>
      <c r="K64" s="23">
        <v>3.1595</v>
      </c>
      <c r="L64" s="23">
        <v>0.51029999999999998</v>
      </c>
      <c r="M64" s="23">
        <f t="shared" si="3"/>
        <v>10.5</v>
      </c>
      <c r="N64" s="24"/>
      <c r="P64" s="78">
        <f t="shared" si="6"/>
        <v>4.3804999999999996</v>
      </c>
      <c r="Q64" s="78">
        <f t="shared" si="6"/>
        <v>2.4497</v>
      </c>
      <c r="R64" s="78">
        <f t="shared" si="6"/>
        <v>3.1595</v>
      </c>
      <c r="S64" s="78">
        <f t="shared" si="6"/>
        <v>0.51029999999999998</v>
      </c>
      <c r="T64" s="78">
        <f t="shared" si="4"/>
        <v>10.5</v>
      </c>
    </row>
    <row r="65" spans="1:20">
      <c r="A65" s="8" t="s">
        <v>107</v>
      </c>
      <c r="B65" s="22">
        <f t="shared" si="5"/>
        <v>0</v>
      </c>
      <c r="C65" s="22">
        <f t="shared" si="2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0"/>
        <v>100</v>
      </c>
      <c r="I65" s="23">
        <v>4.3804999999999996</v>
      </c>
      <c r="J65" s="23">
        <v>2.4497</v>
      </c>
      <c r="K65" s="23">
        <v>3.1595</v>
      </c>
      <c r="L65" s="23">
        <v>0.51029999999999998</v>
      </c>
      <c r="M65" s="23">
        <f t="shared" si="3"/>
        <v>10.5</v>
      </c>
      <c r="N65" s="24"/>
      <c r="P65" s="78">
        <f t="shared" si="6"/>
        <v>4.3804999999999996</v>
      </c>
      <c r="Q65" s="78">
        <f t="shared" si="6"/>
        <v>2.4497</v>
      </c>
      <c r="R65" s="78">
        <f t="shared" si="6"/>
        <v>3.1595</v>
      </c>
      <c r="S65" s="78">
        <f t="shared" si="6"/>
        <v>0.51029999999999998</v>
      </c>
      <c r="T65" s="78">
        <f t="shared" si="4"/>
        <v>10.5</v>
      </c>
    </row>
    <row r="66" spans="1:20">
      <c r="A66" s="8" t="s">
        <v>108</v>
      </c>
      <c r="B66" s="22">
        <f t="shared" si="5"/>
        <v>0</v>
      </c>
      <c r="C66" s="22">
        <f t="shared" si="2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0"/>
        <v>100</v>
      </c>
      <c r="I66" s="23">
        <v>4.3804999999999996</v>
      </c>
      <c r="J66" s="23">
        <v>2.4497</v>
      </c>
      <c r="K66" s="23">
        <v>3.1595</v>
      </c>
      <c r="L66" s="23">
        <v>0.51029999999999998</v>
      </c>
      <c r="M66" s="23">
        <f t="shared" si="3"/>
        <v>10.5</v>
      </c>
      <c r="N66" s="24"/>
      <c r="P66" s="78">
        <f t="shared" si="6"/>
        <v>4.3804999999999996</v>
      </c>
      <c r="Q66" s="78">
        <f t="shared" si="6"/>
        <v>2.4497</v>
      </c>
      <c r="R66" s="78">
        <f t="shared" si="6"/>
        <v>3.1595</v>
      </c>
      <c r="S66" s="78">
        <f t="shared" si="6"/>
        <v>0.51029999999999998</v>
      </c>
      <c r="T66" s="78">
        <f t="shared" si="4"/>
        <v>10.5</v>
      </c>
    </row>
    <row r="67" spans="1:20">
      <c r="A67" s="8" t="s">
        <v>109</v>
      </c>
      <c r="B67" s="22">
        <f t="shared" si="5"/>
        <v>0</v>
      </c>
      <c r="C67" s="22">
        <f t="shared" si="2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7">SUM(D67:G67)</f>
        <v>100</v>
      </c>
      <c r="I67" s="23">
        <v>4.3804999999999996</v>
      </c>
      <c r="J67" s="23">
        <v>2.4497</v>
      </c>
      <c r="K67" s="23">
        <v>3.1595</v>
      </c>
      <c r="L67" s="23">
        <v>0.51029999999999998</v>
      </c>
      <c r="M67" s="23">
        <f t="shared" si="3"/>
        <v>10.5</v>
      </c>
      <c r="N67" s="24"/>
      <c r="P67" s="78">
        <f t="shared" ref="P67:S98" si="8">I67</f>
        <v>4.3804999999999996</v>
      </c>
      <c r="Q67" s="78">
        <f t="shared" si="8"/>
        <v>2.4497</v>
      </c>
      <c r="R67" s="78">
        <f t="shared" si="8"/>
        <v>3.1595</v>
      </c>
      <c r="S67" s="78">
        <f t="shared" si="8"/>
        <v>0.51029999999999998</v>
      </c>
      <c r="T67" s="78">
        <f t="shared" si="4"/>
        <v>10.5</v>
      </c>
    </row>
    <row r="68" spans="1:20">
      <c r="A68" s="8" t="s">
        <v>110</v>
      </c>
      <c r="B68" s="22">
        <f t="shared" si="5"/>
        <v>0</v>
      </c>
      <c r="C68" s="22">
        <f t="shared" ref="C68:C98" si="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7"/>
        <v>100</v>
      </c>
      <c r="I68" s="23">
        <v>4.3804999999999996</v>
      </c>
      <c r="J68" s="23">
        <v>2.4497</v>
      </c>
      <c r="K68" s="23">
        <v>3.1595</v>
      </c>
      <c r="L68" s="23">
        <v>0.51029999999999998</v>
      </c>
      <c r="M68" s="23">
        <f t="shared" ref="M68:M98" si="10">SUM(I68:L68)</f>
        <v>10.5</v>
      </c>
      <c r="N68" s="24"/>
      <c r="P68" s="78">
        <f t="shared" si="8"/>
        <v>4.3804999999999996</v>
      </c>
      <c r="Q68" s="78">
        <f t="shared" si="8"/>
        <v>2.4497</v>
      </c>
      <c r="R68" s="78">
        <f t="shared" si="8"/>
        <v>3.1595</v>
      </c>
      <c r="S68" s="78">
        <f t="shared" si="8"/>
        <v>0.51029999999999998</v>
      </c>
      <c r="T68" s="78">
        <f t="shared" ref="T68:T99" si="11">SUM(P68:S68)</f>
        <v>10.5</v>
      </c>
    </row>
    <row r="69" spans="1:20">
      <c r="A69" s="8" t="s">
        <v>111</v>
      </c>
      <c r="B69" s="22">
        <f t="shared" ref="B69:B98" si="12">B68</f>
        <v>0</v>
      </c>
      <c r="C69" s="22">
        <f t="shared" si="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7"/>
        <v>100</v>
      </c>
      <c r="I69" s="23">
        <v>4.3804999999999996</v>
      </c>
      <c r="J69" s="23">
        <v>2.4497</v>
      </c>
      <c r="K69" s="23">
        <v>3.1595</v>
      </c>
      <c r="L69" s="23">
        <v>0.51029999999999998</v>
      </c>
      <c r="M69" s="23">
        <f t="shared" si="10"/>
        <v>10.5</v>
      </c>
      <c r="N69" s="24"/>
      <c r="P69" s="78">
        <f t="shared" si="8"/>
        <v>4.3804999999999996</v>
      </c>
      <c r="Q69" s="78">
        <f t="shared" si="8"/>
        <v>2.4497</v>
      </c>
      <c r="R69" s="78">
        <f t="shared" si="8"/>
        <v>3.1595</v>
      </c>
      <c r="S69" s="78">
        <f t="shared" si="8"/>
        <v>0.51029999999999998</v>
      </c>
      <c r="T69" s="78">
        <f t="shared" si="11"/>
        <v>10.5</v>
      </c>
    </row>
    <row r="70" spans="1:20">
      <c r="A70" s="8" t="s">
        <v>112</v>
      </c>
      <c r="B70" s="22">
        <f t="shared" si="12"/>
        <v>0</v>
      </c>
      <c r="C70" s="22">
        <f t="shared" si="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7"/>
        <v>100</v>
      </c>
      <c r="I70" s="23">
        <v>4.3804999999999996</v>
      </c>
      <c r="J70" s="23">
        <v>2.4497</v>
      </c>
      <c r="K70" s="23">
        <v>3.1595</v>
      </c>
      <c r="L70" s="23">
        <v>0.51029999999999998</v>
      </c>
      <c r="M70" s="23">
        <f t="shared" si="10"/>
        <v>10.5</v>
      </c>
      <c r="N70" s="24"/>
      <c r="P70" s="78">
        <f t="shared" si="8"/>
        <v>4.3804999999999996</v>
      </c>
      <c r="Q70" s="78">
        <f t="shared" si="8"/>
        <v>2.4497</v>
      </c>
      <c r="R70" s="78">
        <f t="shared" si="8"/>
        <v>3.1595</v>
      </c>
      <c r="S70" s="78">
        <f t="shared" si="8"/>
        <v>0.51029999999999998</v>
      </c>
      <c r="T70" s="78">
        <f t="shared" si="11"/>
        <v>10.5</v>
      </c>
    </row>
    <row r="71" spans="1:20">
      <c r="A71" s="8" t="s">
        <v>113</v>
      </c>
      <c r="B71" s="22">
        <f t="shared" si="12"/>
        <v>0</v>
      </c>
      <c r="C71" s="22">
        <f t="shared" si="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7"/>
        <v>100</v>
      </c>
      <c r="I71" s="23">
        <v>4.3804999999999996</v>
      </c>
      <c r="J71" s="23">
        <v>2.4497</v>
      </c>
      <c r="K71" s="23">
        <v>3.1595</v>
      </c>
      <c r="L71" s="23">
        <v>0.51029999999999998</v>
      </c>
      <c r="M71" s="23">
        <f t="shared" si="10"/>
        <v>10.5</v>
      </c>
      <c r="N71" s="24"/>
      <c r="P71" s="78">
        <f t="shared" si="8"/>
        <v>4.3804999999999996</v>
      </c>
      <c r="Q71" s="78">
        <f t="shared" si="8"/>
        <v>2.4497</v>
      </c>
      <c r="R71" s="78">
        <f t="shared" si="8"/>
        <v>3.1595</v>
      </c>
      <c r="S71" s="78">
        <f t="shared" si="8"/>
        <v>0.51029999999999998</v>
      </c>
      <c r="T71" s="78">
        <f t="shared" si="11"/>
        <v>10.5</v>
      </c>
    </row>
    <row r="72" spans="1:20">
      <c r="A72" s="8" t="s">
        <v>114</v>
      </c>
      <c r="B72" s="22">
        <f t="shared" si="12"/>
        <v>0</v>
      </c>
      <c r="C72" s="22">
        <f t="shared" si="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7"/>
        <v>100</v>
      </c>
      <c r="I72" s="23">
        <v>4.3804999999999996</v>
      </c>
      <c r="J72" s="23">
        <v>2.4497</v>
      </c>
      <c r="K72" s="23">
        <v>3.1595</v>
      </c>
      <c r="L72" s="23">
        <v>0.51029999999999998</v>
      </c>
      <c r="M72" s="23">
        <f t="shared" si="10"/>
        <v>10.5</v>
      </c>
      <c r="N72" s="24"/>
      <c r="P72" s="78">
        <f t="shared" si="8"/>
        <v>4.3804999999999996</v>
      </c>
      <c r="Q72" s="78">
        <f t="shared" si="8"/>
        <v>2.4497</v>
      </c>
      <c r="R72" s="78">
        <f t="shared" si="8"/>
        <v>3.1595</v>
      </c>
      <c r="S72" s="78">
        <f t="shared" si="8"/>
        <v>0.51029999999999998</v>
      </c>
      <c r="T72" s="78">
        <f t="shared" si="11"/>
        <v>10.5</v>
      </c>
    </row>
    <row r="73" spans="1:20">
      <c r="A73" s="8" t="s">
        <v>115</v>
      </c>
      <c r="B73" s="22">
        <f t="shared" si="12"/>
        <v>0</v>
      </c>
      <c r="C73" s="22">
        <f t="shared" si="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7"/>
        <v>100</v>
      </c>
      <c r="I73" s="23">
        <v>4.3804999999999996</v>
      </c>
      <c r="J73" s="23">
        <v>2.4497</v>
      </c>
      <c r="K73" s="23">
        <v>3.1595</v>
      </c>
      <c r="L73" s="23">
        <v>0.51029999999999998</v>
      </c>
      <c r="M73" s="23">
        <f t="shared" si="10"/>
        <v>10.5</v>
      </c>
      <c r="N73" s="24"/>
      <c r="P73" s="78">
        <f t="shared" si="8"/>
        <v>4.3804999999999996</v>
      </c>
      <c r="Q73" s="78">
        <f t="shared" si="8"/>
        <v>2.4497</v>
      </c>
      <c r="R73" s="78">
        <f t="shared" si="8"/>
        <v>3.1595</v>
      </c>
      <c r="S73" s="78">
        <f t="shared" si="8"/>
        <v>0.51029999999999998</v>
      </c>
      <c r="T73" s="78">
        <f t="shared" si="11"/>
        <v>10.5</v>
      </c>
    </row>
    <row r="74" spans="1:20">
      <c r="A74" s="8" t="s">
        <v>116</v>
      </c>
      <c r="B74" s="22">
        <f t="shared" si="12"/>
        <v>0</v>
      </c>
      <c r="C74" s="22">
        <f t="shared" si="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7"/>
        <v>100</v>
      </c>
      <c r="I74" s="23">
        <v>4.3804999999999996</v>
      </c>
      <c r="J74" s="23">
        <v>2.4497</v>
      </c>
      <c r="K74" s="23">
        <v>3.1595</v>
      </c>
      <c r="L74" s="23">
        <v>0.51029999999999998</v>
      </c>
      <c r="M74" s="23">
        <f t="shared" si="10"/>
        <v>10.5</v>
      </c>
      <c r="N74" s="24"/>
      <c r="P74" s="78">
        <f t="shared" si="8"/>
        <v>4.3804999999999996</v>
      </c>
      <c r="Q74" s="78">
        <f t="shared" si="8"/>
        <v>2.4497</v>
      </c>
      <c r="R74" s="78">
        <f t="shared" si="8"/>
        <v>3.1595</v>
      </c>
      <c r="S74" s="78">
        <f t="shared" si="8"/>
        <v>0.51029999999999998</v>
      </c>
      <c r="T74" s="78">
        <f t="shared" si="11"/>
        <v>10.5</v>
      </c>
    </row>
    <row r="75" spans="1:20">
      <c r="A75" s="8" t="s">
        <v>117</v>
      </c>
      <c r="B75" s="22">
        <f t="shared" si="12"/>
        <v>0</v>
      </c>
      <c r="C75" s="22">
        <f t="shared" si="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7"/>
        <v>100</v>
      </c>
      <c r="I75" s="23">
        <v>4.3804999999999996</v>
      </c>
      <c r="J75" s="23">
        <v>2.4497</v>
      </c>
      <c r="K75" s="23">
        <v>3.1595</v>
      </c>
      <c r="L75" s="23">
        <v>0.51029999999999998</v>
      </c>
      <c r="M75" s="23">
        <f t="shared" si="10"/>
        <v>10.5</v>
      </c>
      <c r="N75" s="24"/>
      <c r="P75" s="78">
        <f t="shared" si="8"/>
        <v>4.3804999999999996</v>
      </c>
      <c r="Q75" s="78">
        <f t="shared" si="8"/>
        <v>2.4497</v>
      </c>
      <c r="R75" s="78">
        <f t="shared" si="8"/>
        <v>3.1595</v>
      </c>
      <c r="S75" s="78">
        <f t="shared" si="8"/>
        <v>0.51029999999999998</v>
      </c>
      <c r="T75" s="78">
        <f t="shared" si="11"/>
        <v>10.5</v>
      </c>
    </row>
    <row r="76" spans="1:20">
      <c r="A76" s="8" t="s">
        <v>118</v>
      </c>
      <c r="B76" s="22">
        <f t="shared" si="12"/>
        <v>0</v>
      </c>
      <c r="C76" s="22">
        <f t="shared" si="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7"/>
        <v>100</v>
      </c>
      <c r="I76" s="23">
        <v>4.3804999999999996</v>
      </c>
      <c r="J76" s="23">
        <v>2.4497</v>
      </c>
      <c r="K76" s="23">
        <v>3.1595</v>
      </c>
      <c r="L76" s="23">
        <v>0.51029999999999998</v>
      </c>
      <c r="M76" s="23">
        <f t="shared" si="10"/>
        <v>10.5</v>
      </c>
      <c r="N76" s="24"/>
      <c r="P76" s="78">
        <f t="shared" si="8"/>
        <v>4.3804999999999996</v>
      </c>
      <c r="Q76" s="78">
        <f t="shared" si="8"/>
        <v>2.4497</v>
      </c>
      <c r="R76" s="78">
        <f t="shared" si="8"/>
        <v>3.1595</v>
      </c>
      <c r="S76" s="78">
        <f t="shared" si="8"/>
        <v>0.51029999999999998</v>
      </c>
      <c r="T76" s="78">
        <f t="shared" si="11"/>
        <v>10.5</v>
      </c>
    </row>
    <row r="77" spans="1:20">
      <c r="A77" s="8" t="s">
        <v>119</v>
      </c>
      <c r="B77" s="22">
        <f t="shared" si="12"/>
        <v>0</v>
      </c>
      <c r="C77" s="22">
        <f t="shared" si="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7"/>
        <v>100</v>
      </c>
      <c r="I77" s="23">
        <v>4.3804999999999996</v>
      </c>
      <c r="J77" s="23">
        <v>2.4497</v>
      </c>
      <c r="K77" s="23">
        <v>3.1595</v>
      </c>
      <c r="L77" s="23">
        <v>0.51029999999999998</v>
      </c>
      <c r="M77" s="23">
        <f t="shared" si="10"/>
        <v>10.5</v>
      </c>
      <c r="N77" s="24"/>
      <c r="P77" s="78">
        <f t="shared" si="8"/>
        <v>4.3804999999999996</v>
      </c>
      <c r="Q77" s="78">
        <f t="shared" si="8"/>
        <v>2.4497</v>
      </c>
      <c r="R77" s="78">
        <f t="shared" si="8"/>
        <v>3.1595</v>
      </c>
      <c r="S77" s="78">
        <f t="shared" si="8"/>
        <v>0.51029999999999998</v>
      </c>
      <c r="T77" s="78">
        <f t="shared" si="11"/>
        <v>10.5</v>
      </c>
    </row>
    <row r="78" spans="1:20">
      <c r="A78" s="8" t="s">
        <v>120</v>
      </c>
      <c r="B78" s="22">
        <f t="shared" si="12"/>
        <v>0</v>
      </c>
      <c r="C78" s="22">
        <f t="shared" si="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7"/>
        <v>100</v>
      </c>
      <c r="I78" s="23">
        <v>4.3804999999999996</v>
      </c>
      <c r="J78" s="23">
        <v>2.4497</v>
      </c>
      <c r="K78" s="23">
        <v>3.1595</v>
      </c>
      <c r="L78" s="23">
        <v>0.51029999999999998</v>
      </c>
      <c r="M78" s="23">
        <f t="shared" si="10"/>
        <v>10.5</v>
      </c>
      <c r="N78" s="24"/>
      <c r="P78" s="78">
        <f t="shared" si="8"/>
        <v>4.3804999999999996</v>
      </c>
      <c r="Q78" s="78">
        <f t="shared" si="8"/>
        <v>2.4497</v>
      </c>
      <c r="R78" s="78">
        <f t="shared" si="8"/>
        <v>3.1595</v>
      </c>
      <c r="S78" s="78">
        <f t="shared" si="8"/>
        <v>0.51029999999999998</v>
      </c>
      <c r="T78" s="78">
        <f t="shared" si="11"/>
        <v>10.5</v>
      </c>
    </row>
    <row r="79" spans="1:20">
      <c r="A79" s="8" t="s">
        <v>121</v>
      </c>
      <c r="B79" s="22">
        <f t="shared" si="12"/>
        <v>0</v>
      </c>
      <c r="C79" s="22">
        <f t="shared" si="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7"/>
        <v>100</v>
      </c>
      <c r="I79" s="23">
        <v>4.3804999999999996</v>
      </c>
      <c r="J79" s="23">
        <v>2.4497</v>
      </c>
      <c r="K79" s="23">
        <v>3.1595</v>
      </c>
      <c r="L79" s="23">
        <v>0.51029999999999998</v>
      </c>
      <c r="M79" s="23">
        <f t="shared" si="10"/>
        <v>10.5</v>
      </c>
      <c r="N79" s="24"/>
      <c r="P79" s="78">
        <f t="shared" si="8"/>
        <v>4.3804999999999996</v>
      </c>
      <c r="Q79" s="78">
        <f t="shared" si="8"/>
        <v>2.4497</v>
      </c>
      <c r="R79" s="78">
        <f t="shared" si="8"/>
        <v>3.1595</v>
      </c>
      <c r="S79" s="78">
        <f t="shared" si="8"/>
        <v>0.51029999999999998</v>
      </c>
      <c r="T79" s="78">
        <f t="shared" si="11"/>
        <v>10.5</v>
      </c>
    </row>
    <row r="80" spans="1:20">
      <c r="A80" s="8" t="s">
        <v>122</v>
      </c>
      <c r="B80" s="22">
        <f t="shared" si="12"/>
        <v>0</v>
      </c>
      <c r="C80" s="22">
        <f t="shared" si="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7"/>
        <v>100</v>
      </c>
      <c r="I80" s="23">
        <v>4.3804999999999996</v>
      </c>
      <c r="J80" s="23">
        <v>2.4497</v>
      </c>
      <c r="K80" s="23">
        <v>3.1595</v>
      </c>
      <c r="L80" s="23">
        <v>0.51029999999999998</v>
      </c>
      <c r="M80" s="23">
        <f t="shared" si="10"/>
        <v>10.5</v>
      </c>
      <c r="N80" s="24"/>
      <c r="P80" s="78">
        <f t="shared" si="8"/>
        <v>4.3804999999999996</v>
      </c>
      <c r="Q80" s="78">
        <f t="shared" si="8"/>
        <v>2.4497</v>
      </c>
      <c r="R80" s="78">
        <f t="shared" si="8"/>
        <v>3.1595</v>
      </c>
      <c r="S80" s="78">
        <f t="shared" si="8"/>
        <v>0.51029999999999998</v>
      </c>
      <c r="T80" s="78">
        <f t="shared" si="11"/>
        <v>10.5</v>
      </c>
    </row>
    <row r="81" spans="1:20">
      <c r="A81" s="8" t="s">
        <v>123</v>
      </c>
      <c r="B81" s="22">
        <f t="shared" si="12"/>
        <v>0</v>
      </c>
      <c r="C81" s="22">
        <f t="shared" si="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7"/>
        <v>100</v>
      </c>
      <c r="I81" s="23">
        <v>4.3804999999999996</v>
      </c>
      <c r="J81" s="23">
        <v>2.4497</v>
      </c>
      <c r="K81" s="23">
        <v>3.1595</v>
      </c>
      <c r="L81" s="23">
        <v>0.51029999999999998</v>
      </c>
      <c r="M81" s="23">
        <f t="shared" si="10"/>
        <v>10.5</v>
      </c>
      <c r="N81" s="24"/>
      <c r="P81" s="78">
        <f t="shared" si="8"/>
        <v>4.3804999999999996</v>
      </c>
      <c r="Q81" s="78">
        <f t="shared" si="8"/>
        <v>2.4497</v>
      </c>
      <c r="R81" s="78">
        <f t="shared" si="8"/>
        <v>3.1595</v>
      </c>
      <c r="S81" s="78">
        <f t="shared" si="8"/>
        <v>0.51029999999999998</v>
      </c>
      <c r="T81" s="78">
        <f t="shared" si="11"/>
        <v>10.5</v>
      </c>
    </row>
    <row r="82" spans="1:20">
      <c r="A82" s="8" t="s">
        <v>124</v>
      </c>
      <c r="B82" s="22">
        <f t="shared" si="12"/>
        <v>0</v>
      </c>
      <c r="C82" s="22">
        <f t="shared" si="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7"/>
        <v>100</v>
      </c>
      <c r="I82" s="23">
        <v>4.3804999999999996</v>
      </c>
      <c r="J82" s="23">
        <v>2.4497</v>
      </c>
      <c r="K82" s="23">
        <v>3.1595</v>
      </c>
      <c r="L82" s="23">
        <v>0.51029999999999998</v>
      </c>
      <c r="M82" s="23">
        <f t="shared" si="10"/>
        <v>10.5</v>
      </c>
      <c r="N82" s="24"/>
      <c r="P82" s="78">
        <f t="shared" si="8"/>
        <v>4.3804999999999996</v>
      </c>
      <c r="Q82" s="78">
        <f t="shared" si="8"/>
        <v>2.4497</v>
      </c>
      <c r="R82" s="78">
        <f t="shared" si="8"/>
        <v>3.1595</v>
      </c>
      <c r="S82" s="78">
        <f t="shared" si="8"/>
        <v>0.51029999999999998</v>
      </c>
      <c r="T82" s="78">
        <f t="shared" si="11"/>
        <v>10.5</v>
      </c>
    </row>
    <row r="83" spans="1:20">
      <c r="A83" s="8" t="s">
        <v>125</v>
      </c>
      <c r="B83" s="22">
        <f t="shared" si="12"/>
        <v>0</v>
      </c>
      <c r="C83" s="22">
        <f t="shared" si="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7"/>
        <v>100</v>
      </c>
      <c r="I83" s="23">
        <v>4.3804999999999996</v>
      </c>
      <c r="J83" s="23">
        <v>2.4497</v>
      </c>
      <c r="K83" s="23">
        <v>3.1595</v>
      </c>
      <c r="L83" s="23">
        <v>0.51029999999999998</v>
      </c>
      <c r="M83" s="23">
        <f t="shared" si="10"/>
        <v>10.5</v>
      </c>
      <c r="N83" s="24"/>
      <c r="P83" s="78">
        <f t="shared" si="8"/>
        <v>4.3804999999999996</v>
      </c>
      <c r="Q83" s="78">
        <f t="shared" si="8"/>
        <v>2.4497</v>
      </c>
      <c r="R83" s="78">
        <f t="shared" si="8"/>
        <v>3.1595</v>
      </c>
      <c r="S83" s="78">
        <f t="shared" si="8"/>
        <v>0.51029999999999998</v>
      </c>
      <c r="T83" s="78">
        <f t="shared" si="11"/>
        <v>10.5</v>
      </c>
    </row>
    <row r="84" spans="1:20">
      <c r="A84" s="8" t="s">
        <v>126</v>
      </c>
      <c r="B84" s="22">
        <f t="shared" si="12"/>
        <v>0</v>
      </c>
      <c r="C84" s="22">
        <f t="shared" si="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7"/>
        <v>100</v>
      </c>
      <c r="I84" s="23">
        <v>4.3804999999999996</v>
      </c>
      <c r="J84" s="23">
        <v>2.4497</v>
      </c>
      <c r="K84" s="23">
        <v>3.1595</v>
      </c>
      <c r="L84" s="23">
        <v>0.51029999999999998</v>
      </c>
      <c r="M84" s="23">
        <f t="shared" si="10"/>
        <v>10.5</v>
      </c>
      <c r="N84" s="24"/>
      <c r="P84" s="78">
        <f t="shared" si="8"/>
        <v>4.3804999999999996</v>
      </c>
      <c r="Q84" s="78">
        <f t="shared" si="8"/>
        <v>2.4497</v>
      </c>
      <c r="R84" s="78">
        <f t="shared" si="8"/>
        <v>3.1595</v>
      </c>
      <c r="S84" s="78">
        <f t="shared" si="8"/>
        <v>0.51029999999999998</v>
      </c>
      <c r="T84" s="78">
        <f t="shared" si="11"/>
        <v>10.5</v>
      </c>
    </row>
    <row r="85" spans="1:20">
      <c r="A85" s="8" t="s">
        <v>127</v>
      </c>
      <c r="B85" s="22">
        <f t="shared" si="12"/>
        <v>0</v>
      </c>
      <c r="C85" s="22">
        <f t="shared" si="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7"/>
        <v>100</v>
      </c>
      <c r="I85" s="23">
        <v>4.3804999999999996</v>
      </c>
      <c r="J85" s="23">
        <v>2.4497</v>
      </c>
      <c r="K85" s="23">
        <v>3.1595</v>
      </c>
      <c r="L85" s="23">
        <v>0.51029999999999998</v>
      </c>
      <c r="M85" s="23">
        <f t="shared" si="10"/>
        <v>10.5</v>
      </c>
      <c r="N85" s="24"/>
      <c r="P85" s="78">
        <f t="shared" si="8"/>
        <v>4.3804999999999996</v>
      </c>
      <c r="Q85" s="78">
        <f t="shared" si="8"/>
        <v>2.4497</v>
      </c>
      <c r="R85" s="78">
        <f t="shared" si="8"/>
        <v>3.1595</v>
      </c>
      <c r="S85" s="78">
        <f t="shared" si="8"/>
        <v>0.51029999999999998</v>
      </c>
      <c r="T85" s="78">
        <f t="shared" si="11"/>
        <v>10.5</v>
      </c>
    </row>
    <row r="86" spans="1:20">
      <c r="A86" s="8" t="s">
        <v>128</v>
      </c>
      <c r="B86" s="22">
        <f t="shared" si="12"/>
        <v>0</v>
      </c>
      <c r="C86" s="22">
        <f t="shared" si="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7"/>
        <v>100</v>
      </c>
      <c r="I86" s="23">
        <v>4.3804999999999996</v>
      </c>
      <c r="J86" s="23">
        <v>2.4497</v>
      </c>
      <c r="K86" s="23">
        <v>3.1595</v>
      </c>
      <c r="L86" s="23">
        <v>0.51029999999999998</v>
      </c>
      <c r="M86" s="23">
        <f t="shared" si="10"/>
        <v>10.5</v>
      </c>
      <c r="N86" s="24"/>
      <c r="P86" s="78">
        <f t="shared" si="8"/>
        <v>4.3804999999999996</v>
      </c>
      <c r="Q86" s="78">
        <f t="shared" si="8"/>
        <v>2.4497</v>
      </c>
      <c r="R86" s="78">
        <f t="shared" si="8"/>
        <v>3.1595</v>
      </c>
      <c r="S86" s="78">
        <f t="shared" si="8"/>
        <v>0.51029999999999998</v>
      </c>
      <c r="T86" s="78">
        <f t="shared" si="11"/>
        <v>10.5</v>
      </c>
    </row>
    <row r="87" spans="1:20">
      <c r="A87" s="8" t="s">
        <v>129</v>
      </c>
      <c r="B87" s="22">
        <f t="shared" si="12"/>
        <v>0</v>
      </c>
      <c r="C87" s="22">
        <f t="shared" si="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7"/>
        <v>100</v>
      </c>
      <c r="I87" s="23">
        <v>4.3804999999999996</v>
      </c>
      <c r="J87" s="23">
        <v>2.4497</v>
      </c>
      <c r="K87" s="23">
        <v>3.1595</v>
      </c>
      <c r="L87" s="23">
        <v>0.51029999999999998</v>
      </c>
      <c r="M87" s="23">
        <f t="shared" si="10"/>
        <v>10.5</v>
      </c>
      <c r="N87" s="24"/>
      <c r="P87" s="78">
        <f t="shared" si="8"/>
        <v>4.3804999999999996</v>
      </c>
      <c r="Q87" s="78">
        <f t="shared" si="8"/>
        <v>2.4497</v>
      </c>
      <c r="R87" s="78">
        <f t="shared" si="8"/>
        <v>3.1595</v>
      </c>
      <c r="S87" s="78">
        <f t="shared" si="8"/>
        <v>0.51029999999999998</v>
      </c>
      <c r="T87" s="78">
        <f t="shared" si="11"/>
        <v>10.5</v>
      </c>
    </row>
    <row r="88" spans="1:20">
      <c r="A88" s="8" t="s">
        <v>130</v>
      </c>
      <c r="B88" s="22">
        <f t="shared" si="12"/>
        <v>0</v>
      </c>
      <c r="C88" s="22">
        <f t="shared" si="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7"/>
        <v>100</v>
      </c>
      <c r="I88" s="23">
        <v>4.3804999999999996</v>
      </c>
      <c r="J88" s="23">
        <v>2.4497</v>
      </c>
      <c r="K88" s="23">
        <v>3.1595</v>
      </c>
      <c r="L88" s="23">
        <v>0.51029999999999998</v>
      </c>
      <c r="M88" s="23">
        <f t="shared" si="10"/>
        <v>10.5</v>
      </c>
      <c r="N88" s="24"/>
      <c r="P88" s="78">
        <f t="shared" si="8"/>
        <v>4.3804999999999996</v>
      </c>
      <c r="Q88" s="78">
        <f t="shared" si="8"/>
        <v>2.4497</v>
      </c>
      <c r="R88" s="78">
        <f t="shared" si="8"/>
        <v>3.1595</v>
      </c>
      <c r="S88" s="78">
        <f t="shared" si="8"/>
        <v>0.51029999999999998</v>
      </c>
      <c r="T88" s="78">
        <f t="shared" si="11"/>
        <v>10.5</v>
      </c>
    </row>
    <row r="89" spans="1:20">
      <c r="A89" s="8" t="s">
        <v>131</v>
      </c>
      <c r="B89" s="22">
        <f t="shared" si="12"/>
        <v>0</v>
      </c>
      <c r="C89" s="22">
        <f t="shared" si="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7"/>
        <v>100</v>
      </c>
      <c r="I89" s="23">
        <v>4.3804999999999996</v>
      </c>
      <c r="J89" s="23">
        <v>2.4497</v>
      </c>
      <c r="K89" s="23">
        <v>3.1595</v>
      </c>
      <c r="L89" s="23">
        <v>0.51029999999999998</v>
      </c>
      <c r="M89" s="23">
        <f t="shared" si="10"/>
        <v>10.5</v>
      </c>
      <c r="N89" s="24"/>
      <c r="P89" s="78">
        <f t="shared" si="8"/>
        <v>4.3804999999999996</v>
      </c>
      <c r="Q89" s="78">
        <f t="shared" si="8"/>
        <v>2.4497</v>
      </c>
      <c r="R89" s="78">
        <f t="shared" si="8"/>
        <v>3.1595</v>
      </c>
      <c r="S89" s="78">
        <f t="shared" si="8"/>
        <v>0.51029999999999998</v>
      </c>
      <c r="T89" s="78">
        <f t="shared" si="11"/>
        <v>10.5</v>
      </c>
    </row>
    <row r="90" spans="1:20">
      <c r="A90" s="8" t="s">
        <v>132</v>
      </c>
      <c r="B90" s="22">
        <f t="shared" si="12"/>
        <v>0</v>
      </c>
      <c r="C90" s="22">
        <f t="shared" si="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7"/>
        <v>100</v>
      </c>
      <c r="I90" s="23">
        <v>4.3804999999999996</v>
      </c>
      <c r="J90" s="23">
        <v>2.4497</v>
      </c>
      <c r="K90" s="23">
        <v>3.1595</v>
      </c>
      <c r="L90" s="23">
        <v>0.51029999999999998</v>
      </c>
      <c r="M90" s="23">
        <f t="shared" si="10"/>
        <v>10.5</v>
      </c>
      <c r="N90" s="24"/>
      <c r="P90" s="78">
        <f t="shared" si="8"/>
        <v>4.3804999999999996</v>
      </c>
      <c r="Q90" s="78">
        <f t="shared" si="8"/>
        <v>2.4497</v>
      </c>
      <c r="R90" s="78">
        <f t="shared" si="8"/>
        <v>3.1595</v>
      </c>
      <c r="S90" s="78">
        <f t="shared" si="8"/>
        <v>0.51029999999999998</v>
      </c>
      <c r="T90" s="78">
        <f t="shared" si="11"/>
        <v>10.5</v>
      </c>
    </row>
    <row r="91" spans="1:20">
      <c r="A91" s="8" t="s">
        <v>133</v>
      </c>
      <c r="B91" s="22">
        <f t="shared" si="12"/>
        <v>0</v>
      </c>
      <c r="C91" s="22">
        <f t="shared" si="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7"/>
        <v>100</v>
      </c>
      <c r="I91" s="23">
        <v>4.3804999999999996</v>
      </c>
      <c r="J91" s="23">
        <v>2.4497</v>
      </c>
      <c r="K91" s="23">
        <v>3.1595</v>
      </c>
      <c r="L91" s="23">
        <v>0.51029999999999998</v>
      </c>
      <c r="M91" s="23">
        <f t="shared" si="10"/>
        <v>10.5</v>
      </c>
      <c r="N91" s="24"/>
      <c r="P91" s="78">
        <f t="shared" si="8"/>
        <v>4.3804999999999996</v>
      </c>
      <c r="Q91" s="78">
        <f t="shared" si="8"/>
        <v>2.4497</v>
      </c>
      <c r="R91" s="78">
        <f t="shared" si="8"/>
        <v>3.1595</v>
      </c>
      <c r="S91" s="78">
        <f t="shared" si="8"/>
        <v>0.51029999999999998</v>
      </c>
      <c r="T91" s="78">
        <f t="shared" si="11"/>
        <v>10.5</v>
      </c>
    </row>
    <row r="92" spans="1:20">
      <c r="A92" s="8" t="s">
        <v>134</v>
      </c>
      <c r="B92" s="22">
        <f t="shared" si="12"/>
        <v>0</v>
      </c>
      <c r="C92" s="22">
        <f t="shared" si="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7"/>
        <v>100</v>
      </c>
      <c r="I92" s="23">
        <v>4.3804999999999996</v>
      </c>
      <c r="J92" s="23">
        <v>2.4497</v>
      </c>
      <c r="K92" s="23">
        <v>3.1595</v>
      </c>
      <c r="L92" s="23">
        <v>0.51029999999999998</v>
      </c>
      <c r="M92" s="23">
        <f t="shared" si="10"/>
        <v>10.5</v>
      </c>
      <c r="N92" s="24"/>
      <c r="P92" s="78">
        <f t="shared" si="8"/>
        <v>4.3804999999999996</v>
      </c>
      <c r="Q92" s="78">
        <f t="shared" si="8"/>
        <v>2.4497</v>
      </c>
      <c r="R92" s="78">
        <f t="shared" si="8"/>
        <v>3.1595</v>
      </c>
      <c r="S92" s="78">
        <f t="shared" si="8"/>
        <v>0.51029999999999998</v>
      </c>
      <c r="T92" s="78">
        <f t="shared" si="11"/>
        <v>10.5</v>
      </c>
    </row>
    <row r="93" spans="1:20">
      <c r="A93" s="8" t="s">
        <v>135</v>
      </c>
      <c r="B93" s="22">
        <f t="shared" si="12"/>
        <v>0</v>
      </c>
      <c r="C93" s="22">
        <f t="shared" si="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7"/>
        <v>100</v>
      </c>
      <c r="I93" s="23">
        <v>4.3804999999999996</v>
      </c>
      <c r="J93" s="23">
        <v>2.4497</v>
      </c>
      <c r="K93" s="23">
        <v>3.1595</v>
      </c>
      <c r="L93" s="23">
        <v>0.51029999999999998</v>
      </c>
      <c r="M93" s="23">
        <f t="shared" si="10"/>
        <v>10.5</v>
      </c>
      <c r="N93" s="24"/>
      <c r="P93" s="78">
        <f t="shared" si="8"/>
        <v>4.3804999999999996</v>
      </c>
      <c r="Q93" s="78">
        <f t="shared" si="8"/>
        <v>2.4497</v>
      </c>
      <c r="R93" s="78">
        <f t="shared" si="8"/>
        <v>3.1595</v>
      </c>
      <c r="S93" s="78">
        <f t="shared" si="8"/>
        <v>0.51029999999999998</v>
      </c>
      <c r="T93" s="78">
        <f t="shared" si="11"/>
        <v>10.5</v>
      </c>
    </row>
    <row r="94" spans="1:20">
      <c r="A94" s="8" t="s">
        <v>136</v>
      </c>
      <c r="B94" s="22">
        <f t="shared" si="12"/>
        <v>0</v>
      </c>
      <c r="C94" s="22">
        <f t="shared" si="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7"/>
        <v>100</v>
      </c>
      <c r="I94" s="23">
        <v>4.3804999999999996</v>
      </c>
      <c r="J94" s="23">
        <v>2.4497</v>
      </c>
      <c r="K94" s="23">
        <v>3.1595</v>
      </c>
      <c r="L94" s="23">
        <v>0.51029999999999998</v>
      </c>
      <c r="M94" s="23">
        <f t="shared" si="10"/>
        <v>10.5</v>
      </c>
      <c r="N94" s="24"/>
      <c r="P94" s="78">
        <f t="shared" si="8"/>
        <v>4.3804999999999996</v>
      </c>
      <c r="Q94" s="78">
        <f t="shared" si="8"/>
        <v>2.4497</v>
      </c>
      <c r="R94" s="78">
        <f t="shared" si="8"/>
        <v>3.1595</v>
      </c>
      <c r="S94" s="78">
        <f t="shared" si="8"/>
        <v>0.51029999999999998</v>
      </c>
      <c r="T94" s="78">
        <f t="shared" si="11"/>
        <v>10.5</v>
      </c>
    </row>
    <row r="95" spans="1:20">
      <c r="A95" s="8" t="s">
        <v>137</v>
      </c>
      <c r="B95" s="22">
        <f t="shared" si="12"/>
        <v>0</v>
      </c>
      <c r="C95" s="22">
        <f t="shared" si="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7"/>
        <v>100</v>
      </c>
      <c r="I95" s="23">
        <v>4.3804999999999996</v>
      </c>
      <c r="J95" s="23">
        <v>2.4497</v>
      </c>
      <c r="K95" s="23">
        <v>3.1595</v>
      </c>
      <c r="L95" s="23">
        <v>0.51029999999999998</v>
      </c>
      <c r="M95" s="23">
        <f t="shared" si="10"/>
        <v>10.5</v>
      </c>
      <c r="N95" s="24"/>
      <c r="P95" s="78">
        <f t="shared" si="8"/>
        <v>4.3804999999999996</v>
      </c>
      <c r="Q95" s="78">
        <f t="shared" si="8"/>
        <v>2.4497</v>
      </c>
      <c r="R95" s="78">
        <f t="shared" si="8"/>
        <v>3.1595</v>
      </c>
      <c r="S95" s="78">
        <f t="shared" si="8"/>
        <v>0.51029999999999998</v>
      </c>
      <c r="T95" s="78">
        <f t="shared" si="11"/>
        <v>10.5</v>
      </c>
    </row>
    <row r="96" spans="1:20">
      <c r="A96" s="8" t="s">
        <v>138</v>
      </c>
      <c r="B96" s="22">
        <f t="shared" si="12"/>
        <v>0</v>
      </c>
      <c r="C96" s="22">
        <f t="shared" si="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7"/>
        <v>100</v>
      </c>
      <c r="I96" s="23">
        <v>4.3804999999999996</v>
      </c>
      <c r="J96" s="23">
        <v>2.4497</v>
      </c>
      <c r="K96" s="23">
        <v>3.1595</v>
      </c>
      <c r="L96" s="23">
        <v>0.51029999999999998</v>
      </c>
      <c r="M96" s="23">
        <f t="shared" si="10"/>
        <v>10.5</v>
      </c>
      <c r="N96" s="24"/>
      <c r="P96" s="78">
        <f t="shared" si="8"/>
        <v>4.3804999999999996</v>
      </c>
      <c r="Q96" s="78">
        <f t="shared" si="8"/>
        <v>2.4497</v>
      </c>
      <c r="R96" s="78">
        <f t="shared" si="8"/>
        <v>3.1595</v>
      </c>
      <c r="S96" s="78">
        <f t="shared" si="8"/>
        <v>0.51029999999999998</v>
      </c>
      <c r="T96" s="78">
        <f t="shared" si="11"/>
        <v>10.5</v>
      </c>
    </row>
    <row r="97" spans="1:23">
      <c r="A97" s="8" t="s">
        <v>139</v>
      </c>
      <c r="B97" s="22">
        <f t="shared" si="12"/>
        <v>0</v>
      </c>
      <c r="C97" s="22">
        <f t="shared" si="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7"/>
        <v>100</v>
      </c>
      <c r="I97" s="23">
        <v>4.3804999999999996</v>
      </c>
      <c r="J97" s="23">
        <v>2.4497</v>
      </c>
      <c r="K97" s="23">
        <v>3.1595</v>
      </c>
      <c r="L97" s="23">
        <v>0.51029999999999998</v>
      </c>
      <c r="M97" s="23">
        <f t="shared" si="10"/>
        <v>10.5</v>
      </c>
      <c r="N97" s="24"/>
      <c r="P97" s="78">
        <f t="shared" si="8"/>
        <v>4.3804999999999996</v>
      </c>
      <c r="Q97" s="78">
        <f t="shared" si="8"/>
        <v>2.4497</v>
      </c>
      <c r="R97" s="78">
        <f t="shared" si="8"/>
        <v>3.1595</v>
      </c>
      <c r="S97" s="78">
        <f t="shared" si="8"/>
        <v>0.51029999999999998</v>
      </c>
      <c r="T97" s="78">
        <f t="shared" si="11"/>
        <v>10.5</v>
      </c>
    </row>
    <row r="98" spans="1:23">
      <c r="A98" s="8" t="s">
        <v>140</v>
      </c>
      <c r="B98" s="22">
        <f t="shared" si="12"/>
        <v>0</v>
      </c>
      <c r="C98" s="22">
        <f t="shared" si="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7"/>
        <v>100</v>
      </c>
      <c r="I98" s="23">
        <v>4.3804999999999996</v>
      </c>
      <c r="J98" s="23">
        <v>2.4497</v>
      </c>
      <c r="K98" s="23">
        <v>3.1595</v>
      </c>
      <c r="L98" s="23">
        <v>0.51029999999999998</v>
      </c>
      <c r="M98" s="23">
        <f t="shared" si="10"/>
        <v>10.5</v>
      </c>
      <c r="N98" s="24"/>
      <c r="P98" s="78">
        <f t="shared" si="8"/>
        <v>4.3804999999999996</v>
      </c>
      <c r="Q98" s="78">
        <f t="shared" si="8"/>
        <v>2.4497</v>
      </c>
      <c r="R98" s="78">
        <f t="shared" si="8"/>
        <v>3.1595</v>
      </c>
      <c r="S98" s="78">
        <f t="shared" si="8"/>
        <v>0.51029999999999998</v>
      </c>
      <c r="T98" s="78">
        <f t="shared" si="11"/>
        <v>10.5</v>
      </c>
    </row>
    <row r="99" spans="1:23">
      <c r="A99" s="8" t="s">
        <v>175</v>
      </c>
      <c r="B99" s="22">
        <f t="shared" ref="B99:H99" si="13">SUM(B3:B98)/4000</f>
        <v>0</v>
      </c>
      <c r="C99" s="22">
        <f t="shared" si="13"/>
        <v>0</v>
      </c>
      <c r="D99" s="22">
        <f t="shared" si="13"/>
        <v>1.0012799999999979</v>
      </c>
      <c r="E99" s="22">
        <f t="shared" si="13"/>
        <v>0.55991999999999931</v>
      </c>
      <c r="F99" s="22">
        <f t="shared" si="13"/>
        <v>0.72216000000000047</v>
      </c>
      <c r="G99" s="22">
        <f t="shared" si="13"/>
        <v>0.11664000000000023</v>
      </c>
      <c r="H99" s="22">
        <f t="shared" si="13"/>
        <v>2.4</v>
      </c>
      <c r="I99" s="23">
        <f>SUM(I3:I98)/4000</f>
        <v>0.10513199999999992</v>
      </c>
      <c r="J99" s="23">
        <f t="shared" ref="J99:M99" si="14">SUM(J3:J98)/4000</f>
        <v>5.8792800000000117E-2</v>
      </c>
      <c r="K99" s="23">
        <f t="shared" si="14"/>
        <v>7.5827999999999993E-2</v>
      </c>
      <c r="L99" s="23">
        <f t="shared" si="14"/>
        <v>1.2247200000000017E-2</v>
      </c>
      <c r="M99" s="23">
        <f t="shared" si="14"/>
        <v>0.252</v>
      </c>
      <c r="N99" s="25"/>
      <c r="P99" s="78">
        <f>SUM(P3:P98)/4000</f>
        <v>0.10513199999999992</v>
      </c>
      <c r="Q99" s="78">
        <f t="shared" ref="Q99:S99" si="15">SUM(Q3:Q98)/4000</f>
        <v>5.8792800000000117E-2</v>
      </c>
      <c r="R99" s="78">
        <f t="shared" si="15"/>
        <v>7.5827999999999993E-2</v>
      </c>
      <c r="S99" s="78">
        <f t="shared" si="15"/>
        <v>1.2247200000000017E-2</v>
      </c>
      <c r="T99" s="78">
        <f t="shared" si="11"/>
        <v>0.25200000000000006</v>
      </c>
      <c r="U99" s="86"/>
      <c r="V99" s="86"/>
      <c r="W99" s="86"/>
    </row>
  </sheetData>
  <mergeCells count="5">
    <mergeCell ref="B1:C1"/>
    <mergeCell ref="D1:H1"/>
    <mergeCell ref="I1:M1"/>
    <mergeCell ref="N1:N2"/>
    <mergeCell ref="P1: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-64</v>
      </c>
      <c r="O3" s="95">
        <v>-240</v>
      </c>
      <c r="P3" s="95">
        <v>-245</v>
      </c>
      <c r="Q3" s="95">
        <v>0</v>
      </c>
      <c r="R3" s="95">
        <v>0</v>
      </c>
      <c r="S3" s="114">
        <v>0</v>
      </c>
      <c r="U3" s="115"/>
      <c r="V3" s="116"/>
      <c r="W3">
        <v>-64</v>
      </c>
      <c r="X3">
        <v>-240</v>
      </c>
      <c r="Y3">
        <v>0</v>
      </c>
      <c r="Z3">
        <v>-245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-96</v>
      </c>
      <c r="O4" s="88">
        <v>-255</v>
      </c>
      <c r="P4" s="88">
        <v>-264</v>
      </c>
      <c r="Q4" s="88">
        <v>0</v>
      </c>
      <c r="R4" s="88">
        <v>0</v>
      </c>
      <c r="S4" s="116">
        <v>0</v>
      </c>
      <c r="U4" s="115"/>
      <c r="V4" s="116"/>
      <c r="W4">
        <v>-96</v>
      </c>
      <c r="X4">
        <v>-255</v>
      </c>
      <c r="Y4">
        <v>0</v>
      </c>
      <c r="Z4">
        <v>-264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-117</v>
      </c>
      <c r="O5" s="88">
        <v>-265</v>
      </c>
      <c r="P5" s="88">
        <v>-276</v>
      </c>
      <c r="Q5" s="88">
        <v>0</v>
      </c>
      <c r="R5" s="88">
        <v>0</v>
      </c>
      <c r="S5" s="116">
        <v>0</v>
      </c>
      <c r="U5" s="115"/>
      <c r="V5" s="116"/>
      <c r="W5">
        <v>-117</v>
      </c>
      <c r="X5">
        <v>-265</v>
      </c>
      <c r="Y5">
        <v>0</v>
      </c>
      <c r="Z5">
        <v>-276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-134</v>
      </c>
      <c r="O6" s="88">
        <v>-275</v>
      </c>
      <c r="P6" s="88">
        <v>-287</v>
      </c>
      <c r="Q6" s="88">
        <v>0</v>
      </c>
      <c r="R6" s="88">
        <v>0</v>
      </c>
      <c r="S6" s="116">
        <v>0</v>
      </c>
      <c r="U6" s="115"/>
      <c r="V6" s="116"/>
      <c r="W6">
        <v>-134</v>
      </c>
      <c r="X6">
        <v>-275</v>
      </c>
      <c r="Y6">
        <v>0</v>
      </c>
      <c r="Z6">
        <v>-287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-147</v>
      </c>
      <c r="O7" s="88">
        <v>-285</v>
      </c>
      <c r="P7" s="88">
        <v>-298</v>
      </c>
      <c r="Q7" s="88">
        <v>0</v>
      </c>
      <c r="R7" s="88">
        <v>0</v>
      </c>
      <c r="S7" s="116">
        <v>0</v>
      </c>
      <c r="U7" s="115"/>
      <c r="V7" s="116"/>
      <c r="W7">
        <v>-147</v>
      </c>
      <c r="X7">
        <v>-285</v>
      </c>
      <c r="Y7">
        <v>0</v>
      </c>
      <c r="Z7">
        <v>-298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-161</v>
      </c>
      <c r="O8" s="88">
        <v>-290</v>
      </c>
      <c r="P8" s="88">
        <v>-308</v>
      </c>
      <c r="Q8" s="88">
        <v>0</v>
      </c>
      <c r="R8" s="88">
        <v>0</v>
      </c>
      <c r="S8" s="116">
        <v>0</v>
      </c>
      <c r="U8" s="115"/>
      <c r="V8" s="116"/>
      <c r="W8">
        <v>-161</v>
      </c>
      <c r="X8">
        <v>-290</v>
      </c>
      <c r="Y8">
        <v>0</v>
      </c>
      <c r="Z8">
        <v>-308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-171</v>
      </c>
      <c r="O9" s="88">
        <v>-310</v>
      </c>
      <c r="P9" s="88">
        <v>-313</v>
      </c>
      <c r="Q9" s="88">
        <v>0</v>
      </c>
      <c r="R9" s="88">
        <v>0</v>
      </c>
      <c r="S9" s="116">
        <v>0</v>
      </c>
      <c r="U9" s="115"/>
      <c r="V9" s="116"/>
      <c r="W9">
        <v>-171</v>
      </c>
      <c r="X9">
        <v>-310</v>
      </c>
      <c r="Y9">
        <v>0</v>
      </c>
      <c r="Z9">
        <v>-313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-188</v>
      </c>
      <c r="O10" s="88">
        <v>-315</v>
      </c>
      <c r="P10" s="88">
        <v>-320</v>
      </c>
      <c r="Q10" s="88">
        <v>0</v>
      </c>
      <c r="R10" s="88">
        <v>0</v>
      </c>
      <c r="S10" s="116">
        <v>0</v>
      </c>
      <c r="U10" s="115"/>
      <c r="V10" s="116"/>
      <c r="W10">
        <v>-188</v>
      </c>
      <c r="X10">
        <v>-315</v>
      </c>
      <c r="Y10">
        <v>0</v>
      </c>
      <c r="Z10">
        <v>-320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-204</v>
      </c>
      <c r="O11" s="88">
        <v>-320</v>
      </c>
      <c r="P11" s="88">
        <v>-327</v>
      </c>
      <c r="Q11" s="88">
        <v>0</v>
      </c>
      <c r="R11" s="88">
        <v>0</v>
      </c>
      <c r="S11" s="116">
        <v>0</v>
      </c>
      <c r="U11" s="115"/>
      <c r="V11" s="116"/>
      <c r="W11">
        <v>-204</v>
      </c>
      <c r="X11">
        <v>-320</v>
      </c>
      <c r="Y11">
        <v>0</v>
      </c>
      <c r="Z11">
        <v>-327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-216</v>
      </c>
      <c r="O12" s="88">
        <v>-330</v>
      </c>
      <c r="P12" s="88">
        <v>-332</v>
      </c>
      <c r="Q12" s="88">
        <v>0</v>
      </c>
      <c r="R12" s="88">
        <v>0</v>
      </c>
      <c r="S12" s="116">
        <v>0</v>
      </c>
      <c r="U12" s="115"/>
      <c r="V12" s="116"/>
      <c r="W12">
        <v>-216</v>
      </c>
      <c r="X12">
        <v>-330</v>
      </c>
      <c r="Y12">
        <v>0</v>
      </c>
      <c r="Z12">
        <v>-332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-220</v>
      </c>
      <c r="O13" s="88">
        <v>-335</v>
      </c>
      <c r="P13" s="88">
        <v>-335</v>
      </c>
      <c r="Q13" s="88">
        <v>0</v>
      </c>
      <c r="R13" s="88">
        <v>0</v>
      </c>
      <c r="S13" s="116">
        <v>0</v>
      </c>
      <c r="U13" s="115"/>
      <c r="V13" s="116"/>
      <c r="W13">
        <v>-220</v>
      </c>
      <c r="X13">
        <v>-335</v>
      </c>
      <c r="Y13">
        <v>0</v>
      </c>
      <c r="Z13">
        <v>-335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-227</v>
      </c>
      <c r="O14" s="88">
        <v>-330</v>
      </c>
      <c r="P14" s="88">
        <v>-338</v>
      </c>
      <c r="Q14" s="88">
        <v>0</v>
      </c>
      <c r="R14" s="88">
        <v>0</v>
      </c>
      <c r="S14" s="116">
        <v>0</v>
      </c>
      <c r="U14" s="115"/>
      <c r="V14" s="116"/>
      <c r="W14">
        <v>-227</v>
      </c>
      <c r="X14">
        <v>-330</v>
      </c>
      <c r="Y14">
        <v>0</v>
      </c>
      <c r="Z14">
        <v>-338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-231</v>
      </c>
      <c r="O15" s="88">
        <v>-325</v>
      </c>
      <c r="P15" s="88">
        <v>-341</v>
      </c>
      <c r="Q15" s="88">
        <v>0</v>
      </c>
      <c r="R15" s="88">
        <v>0</v>
      </c>
      <c r="S15" s="116">
        <v>0</v>
      </c>
      <c r="U15" s="115"/>
      <c r="V15" s="116"/>
      <c r="W15">
        <v>-231</v>
      </c>
      <c r="X15">
        <v>-325</v>
      </c>
      <c r="Y15">
        <v>0</v>
      </c>
      <c r="Z15">
        <v>-341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-227</v>
      </c>
      <c r="O16" s="88">
        <v>-330</v>
      </c>
      <c r="P16" s="88">
        <v>-341</v>
      </c>
      <c r="Q16" s="88">
        <v>0</v>
      </c>
      <c r="R16" s="88">
        <v>0</v>
      </c>
      <c r="S16" s="116">
        <v>0</v>
      </c>
      <c r="U16" s="115"/>
      <c r="V16" s="116"/>
      <c r="W16">
        <v>-227</v>
      </c>
      <c r="X16">
        <v>-330</v>
      </c>
      <c r="Y16">
        <v>0</v>
      </c>
      <c r="Z16">
        <v>-341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-227</v>
      </c>
      <c r="O17" s="88">
        <v>-335</v>
      </c>
      <c r="P17" s="88">
        <v>-338</v>
      </c>
      <c r="Q17" s="88">
        <v>0</v>
      </c>
      <c r="R17" s="88">
        <v>0</v>
      </c>
      <c r="S17" s="116">
        <v>0</v>
      </c>
      <c r="U17" s="115"/>
      <c r="V17" s="116"/>
      <c r="W17">
        <v>-227</v>
      </c>
      <c r="X17">
        <v>-335</v>
      </c>
      <c r="Y17">
        <v>0</v>
      </c>
      <c r="Z17">
        <v>-338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-223</v>
      </c>
      <c r="O18" s="88">
        <v>-330</v>
      </c>
      <c r="P18" s="88">
        <v>-333</v>
      </c>
      <c r="Q18" s="88">
        <v>0</v>
      </c>
      <c r="R18" s="88">
        <v>0</v>
      </c>
      <c r="S18" s="116">
        <v>0</v>
      </c>
      <c r="U18" s="115"/>
      <c r="V18" s="116"/>
      <c r="W18">
        <v>-223</v>
      </c>
      <c r="X18">
        <v>-330</v>
      </c>
      <c r="Y18">
        <v>0</v>
      </c>
      <c r="Z18">
        <v>-333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-201</v>
      </c>
      <c r="O19" s="88">
        <v>-325</v>
      </c>
      <c r="P19" s="88">
        <v>-327</v>
      </c>
      <c r="Q19" s="88">
        <v>0</v>
      </c>
      <c r="R19" s="88">
        <v>0</v>
      </c>
      <c r="S19" s="116">
        <v>0</v>
      </c>
      <c r="U19" s="115"/>
      <c r="V19" s="116"/>
      <c r="W19">
        <v>-201</v>
      </c>
      <c r="X19">
        <v>-325</v>
      </c>
      <c r="Y19">
        <v>0</v>
      </c>
      <c r="Z19">
        <v>-327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-182</v>
      </c>
      <c r="O20" s="88">
        <v>-315</v>
      </c>
      <c r="P20" s="88">
        <v>-315</v>
      </c>
      <c r="Q20" s="88">
        <v>0</v>
      </c>
      <c r="R20" s="88">
        <v>0</v>
      </c>
      <c r="S20" s="116">
        <v>0</v>
      </c>
      <c r="U20" s="115"/>
      <c r="V20" s="116"/>
      <c r="W20">
        <v>-182</v>
      </c>
      <c r="X20">
        <v>-315</v>
      </c>
      <c r="Y20">
        <v>0</v>
      </c>
      <c r="Z20">
        <v>-315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-160</v>
      </c>
      <c r="O21" s="88">
        <v>-300</v>
      </c>
      <c r="P21" s="88">
        <v>-298</v>
      </c>
      <c r="Q21" s="88">
        <v>0</v>
      </c>
      <c r="R21" s="88">
        <v>0</v>
      </c>
      <c r="S21" s="116">
        <v>0</v>
      </c>
      <c r="U21" s="115"/>
      <c r="V21" s="116"/>
      <c r="W21">
        <v>-160</v>
      </c>
      <c r="X21">
        <v>-300</v>
      </c>
      <c r="Y21">
        <v>0</v>
      </c>
      <c r="Z21">
        <v>-298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-127</v>
      </c>
      <c r="O22" s="88">
        <v>-290</v>
      </c>
      <c r="P22" s="88">
        <v>-272</v>
      </c>
      <c r="Q22" s="88">
        <v>0</v>
      </c>
      <c r="R22" s="88">
        <v>0</v>
      </c>
      <c r="S22" s="116">
        <v>0</v>
      </c>
      <c r="U22" s="115"/>
      <c r="V22" s="116"/>
      <c r="W22">
        <v>-127</v>
      </c>
      <c r="X22">
        <v>-290</v>
      </c>
      <c r="Y22">
        <v>0</v>
      </c>
      <c r="Z22">
        <v>-272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-76</v>
      </c>
      <c r="O23" s="88">
        <v>-265</v>
      </c>
      <c r="P23" s="88">
        <v>-239</v>
      </c>
      <c r="Q23" s="88">
        <v>0</v>
      </c>
      <c r="R23" s="88">
        <v>0</v>
      </c>
      <c r="S23" s="116">
        <v>0</v>
      </c>
      <c r="U23" s="115"/>
      <c r="V23" s="116"/>
      <c r="W23">
        <v>-76</v>
      </c>
      <c r="X23">
        <v>-265</v>
      </c>
      <c r="Y23">
        <v>0</v>
      </c>
      <c r="Z23">
        <v>-239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-9</v>
      </c>
      <c r="O24" s="88">
        <v>-235</v>
      </c>
      <c r="P24" s="88">
        <v>-205</v>
      </c>
      <c r="Q24" s="88">
        <v>0</v>
      </c>
      <c r="R24" s="88">
        <v>0</v>
      </c>
      <c r="S24" s="116">
        <v>0</v>
      </c>
      <c r="U24" s="115"/>
      <c r="V24" s="116"/>
      <c r="W24">
        <v>-9</v>
      </c>
      <c r="X24">
        <v>-235</v>
      </c>
      <c r="Y24">
        <v>0</v>
      </c>
      <c r="Z24">
        <v>-205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-200</v>
      </c>
      <c r="P25" s="88">
        <v>-154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-200</v>
      </c>
      <c r="Y25">
        <v>0</v>
      </c>
      <c r="Z25">
        <v>-154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-150</v>
      </c>
      <c r="P26" s="88">
        <v>-125.17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-150</v>
      </c>
      <c r="Y26">
        <v>0</v>
      </c>
      <c r="Z26">
        <v>-125.17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7.67</v>
      </c>
      <c r="N27" s="115">
        <v>0</v>
      </c>
      <c r="O27" s="88">
        <v>-29</v>
      </c>
      <c r="P27" s="88">
        <v>-76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-29</v>
      </c>
      <c r="Y27">
        <v>7.67</v>
      </c>
      <c r="Z27">
        <v>-76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6.61</v>
      </c>
      <c r="N28" s="115">
        <v>0</v>
      </c>
      <c r="O28" s="88">
        <v>0</v>
      </c>
      <c r="P28" s="88">
        <v>-35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6.61</v>
      </c>
      <c r="Z28">
        <v>-35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8.0500000000000007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8.0500000000000007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8.34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8.34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7.38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7.38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4.5999999999999996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4.5999999999999996</v>
      </c>
      <c r="Z32">
        <v>0</v>
      </c>
    </row>
    <row r="33" spans="7:26">
      <c r="G33" t="s">
        <v>75</v>
      </c>
      <c r="H33" s="115">
        <v>25.87</v>
      </c>
      <c r="I33" s="88">
        <v>0</v>
      </c>
      <c r="J33" s="88">
        <v>0</v>
      </c>
      <c r="K33" s="88">
        <v>0</v>
      </c>
      <c r="L33" s="88">
        <v>0</v>
      </c>
      <c r="M33" s="116">
        <v>2.4900000000000002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25.87</v>
      </c>
      <c r="X33">
        <v>0</v>
      </c>
      <c r="Y33">
        <v>2.4900000000000002</v>
      </c>
      <c r="Z33">
        <v>0</v>
      </c>
    </row>
    <row r="34" spans="7:26">
      <c r="G34" t="s">
        <v>76</v>
      </c>
      <c r="H34" s="115">
        <v>62.28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62.28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50.79</v>
      </c>
      <c r="I35" s="88">
        <v>0</v>
      </c>
      <c r="J35" s="88">
        <v>0</v>
      </c>
      <c r="K35" s="88">
        <v>0</v>
      </c>
      <c r="L35" s="88">
        <v>0</v>
      </c>
      <c r="M35" s="116">
        <v>3.64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50.79</v>
      </c>
      <c r="X35">
        <v>0</v>
      </c>
      <c r="Y35">
        <v>3.64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6.52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6.52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5.75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5.75</v>
      </c>
      <c r="Z37">
        <v>0</v>
      </c>
    </row>
    <row r="38" spans="7:26">
      <c r="G38" t="s">
        <v>80</v>
      </c>
      <c r="H38" s="115">
        <v>16.29</v>
      </c>
      <c r="I38" s="88">
        <v>0</v>
      </c>
      <c r="J38" s="88">
        <v>0</v>
      </c>
      <c r="K38" s="88">
        <v>0</v>
      </c>
      <c r="L38" s="88">
        <v>0</v>
      </c>
      <c r="M38" s="116">
        <v>6.71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16.29</v>
      </c>
      <c r="X38">
        <v>0</v>
      </c>
      <c r="Y38">
        <v>6.71</v>
      </c>
      <c r="Z38">
        <v>0</v>
      </c>
    </row>
    <row r="39" spans="7:26">
      <c r="G39" t="s">
        <v>81</v>
      </c>
      <c r="H39" s="115">
        <v>48.87</v>
      </c>
      <c r="I39" s="88">
        <v>0</v>
      </c>
      <c r="J39" s="88">
        <v>0</v>
      </c>
      <c r="K39" s="88">
        <v>0</v>
      </c>
      <c r="L39" s="88">
        <v>0</v>
      </c>
      <c r="M39" s="116">
        <v>9.2899999999999991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48.87</v>
      </c>
      <c r="X39">
        <v>0</v>
      </c>
      <c r="Y39">
        <v>9.2899999999999991</v>
      </c>
      <c r="Z39">
        <v>0</v>
      </c>
    </row>
    <row r="40" spans="7:26">
      <c r="G40" t="s">
        <v>82</v>
      </c>
      <c r="H40" s="115">
        <v>69.95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69.95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81.45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-20</v>
      </c>
      <c r="Q41" s="88">
        <v>0</v>
      </c>
      <c r="R41" s="88">
        <v>0</v>
      </c>
      <c r="S41" s="116">
        <v>0</v>
      </c>
      <c r="U41" s="115"/>
      <c r="V41" s="116"/>
      <c r="W41">
        <v>81.45</v>
      </c>
      <c r="X41">
        <v>0</v>
      </c>
      <c r="Y41">
        <v>0</v>
      </c>
      <c r="Z41">
        <v>-20</v>
      </c>
    </row>
    <row r="42" spans="7:26">
      <c r="G42" t="s">
        <v>84</v>
      </c>
      <c r="H42" s="115">
        <v>82.41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82.41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188.76</v>
      </c>
      <c r="I43" s="88">
        <v>0</v>
      </c>
      <c r="J43" s="88">
        <v>0</v>
      </c>
      <c r="K43" s="88">
        <v>0</v>
      </c>
      <c r="L43" s="88">
        <v>0</v>
      </c>
      <c r="M43" s="116">
        <v>5.08</v>
      </c>
      <c r="N43" s="115">
        <v>0</v>
      </c>
      <c r="O43" s="88">
        <v>0</v>
      </c>
      <c r="P43" s="88">
        <v>-83</v>
      </c>
      <c r="Q43" s="88">
        <v>0</v>
      </c>
      <c r="R43" s="88">
        <v>0</v>
      </c>
      <c r="S43" s="116">
        <v>0</v>
      </c>
      <c r="U43" s="115"/>
      <c r="V43" s="116"/>
      <c r="W43">
        <v>188.76</v>
      </c>
      <c r="X43">
        <v>0</v>
      </c>
      <c r="Y43">
        <v>5.08</v>
      </c>
      <c r="Z43">
        <v>-83</v>
      </c>
    </row>
    <row r="44" spans="7:26">
      <c r="G44" t="s">
        <v>86</v>
      </c>
      <c r="H44" s="115">
        <v>209.84</v>
      </c>
      <c r="I44" s="88">
        <v>0</v>
      </c>
      <c r="J44" s="88">
        <v>0</v>
      </c>
      <c r="K44" s="88">
        <v>0</v>
      </c>
      <c r="L44" s="88">
        <v>0</v>
      </c>
      <c r="M44" s="116">
        <v>4.7</v>
      </c>
      <c r="N44" s="115">
        <v>0</v>
      </c>
      <c r="O44" s="88">
        <v>0</v>
      </c>
      <c r="P44" s="88">
        <v>-74</v>
      </c>
      <c r="Q44" s="88">
        <v>0</v>
      </c>
      <c r="R44" s="88">
        <v>0</v>
      </c>
      <c r="S44" s="116">
        <v>0</v>
      </c>
      <c r="U44" s="115"/>
      <c r="V44" s="116"/>
      <c r="W44">
        <v>209.84</v>
      </c>
      <c r="X44">
        <v>0</v>
      </c>
      <c r="Y44">
        <v>4.7</v>
      </c>
      <c r="Z44">
        <v>-74</v>
      </c>
    </row>
    <row r="45" spans="7:26">
      <c r="G45" t="s">
        <v>87</v>
      </c>
      <c r="H45" s="115">
        <v>229.01</v>
      </c>
      <c r="I45" s="88">
        <v>0</v>
      </c>
      <c r="J45" s="88">
        <v>0</v>
      </c>
      <c r="K45" s="88">
        <v>0</v>
      </c>
      <c r="L45" s="88">
        <v>0</v>
      </c>
      <c r="M45" s="116">
        <v>4.3099999999999996</v>
      </c>
      <c r="N45" s="115">
        <v>0</v>
      </c>
      <c r="O45" s="88">
        <v>0</v>
      </c>
      <c r="P45" s="88">
        <v>-78</v>
      </c>
      <c r="Q45" s="88">
        <v>0</v>
      </c>
      <c r="R45" s="88">
        <v>0</v>
      </c>
      <c r="S45" s="116">
        <v>0</v>
      </c>
      <c r="U45" s="115"/>
      <c r="V45" s="116"/>
      <c r="W45">
        <v>229.01</v>
      </c>
      <c r="X45">
        <v>0</v>
      </c>
      <c r="Y45">
        <v>4.3099999999999996</v>
      </c>
      <c r="Z45">
        <v>-78</v>
      </c>
    </row>
    <row r="46" spans="7:26">
      <c r="G46" t="s">
        <v>88</v>
      </c>
      <c r="H46" s="115">
        <v>234.76</v>
      </c>
      <c r="I46" s="88">
        <v>0</v>
      </c>
      <c r="J46" s="88">
        <v>0</v>
      </c>
      <c r="K46" s="88">
        <v>0</v>
      </c>
      <c r="L46" s="88">
        <v>0</v>
      </c>
      <c r="M46" s="116">
        <v>3.35</v>
      </c>
      <c r="N46" s="115">
        <v>0</v>
      </c>
      <c r="O46" s="88">
        <v>0</v>
      </c>
      <c r="P46" s="88">
        <v>-88</v>
      </c>
      <c r="Q46" s="88">
        <v>0</v>
      </c>
      <c r="R46" s="88">
        <v>0</v>
      </c>
      <c r="S46" s="116">
        <v>0</v>
      </c>
      <c r="U46" s="115"/>
      <c r="V46" s="116"/>
      <c r="W46">
        <v>234.76</v>
      </c>
      <c r="X46">
        <v>0</v>
      </c>
      <c r="Y46">
        <v>3.35</v>
      </c>
      <c r="Z46">
        <v>-88</v>
      </c>
    </row>
    <row r="47" spans="7:26">
      <c r="G47" t="s">
        <v>89</v>
      </c>
      <c r="H47" s="115">
        <v>223.26</v>
      </c>
      <c r="I47" s="88">
        <v>0</v>
      </c>
      <c r="J47" s="88">
        <v>0</v>
      </c>
      <c r="K47" s="88">
        <v>0</v>
      </c>
      <c r="L47" s="88">
        <v>0</v>
      </c>
      <c r="M47" s="116">
        <v>6.71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223.26</v>
      </c>
      <c r="X47">
        <v>0</v>
      </c>
      <c r="Y47">
        <v>6.71</v>
      </c>
      <c r="Z47">
        <v>0</v>
      </c>
    </row>
    <row r="48" spans="7:26">
      <c r="G48" t="s">
        <v>90</v>
      </c>
      <c r="H48" s="115">
        <v>196.43</v>
      </c>
      <c r="I48" s="88">
        <v>0</v>
      </c>
      <c r="J48" s="88">
        <v>0</v>
      </c>
      <c r="K48" s="88">
        <v>0</v>
      </c>
      <c r="L48" s="88">
        <v>0</v>
      </c>
      <c r="M48" s="116">
        <v>3.83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196.43</v>
      </c>
      <c r="X48">
        <v>0</v>
      </c>
      <c r="Y48">
        <v>3.83</v>
      </c>
      <c r="Z48">
        <v>0</v>
      </c>
    </row>
    <row r="49" spans="7:26">
      <c r="G49" t="s">
        <v>91</v>
      </c>
      <c r="H49" s="115">
        <v>137.97999999999999</v>
      </c>
      <c r="I49" s="88">
        <v>0</v>
      </c>
      <c r="J49" s="88">
        <v>0</v>
      </c>
      <c r="K49" s="88">
        <v>0</v>
      </c>
      <c r="L49" s="88">
        <v>0</v>
      </c>
      <c r="M49" s="116">
        <v>0.19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137.97999999999999</v>
      </c>
      <c r="X49">
        <v>0</v>
      </c>
      <c r="Y49">
        <v>0.19</v>
      </c>
      <c r="Z49">
        <v>0</v>
      </c>
    </row>
    <row r="50" spans="7:26">
      <c r="G50" t="s">
        <v>92</v>
      </c>
      <c r="H50" s="115">
        <v>100.62</v>
      </c>
      <c r="I50" s="88">
        <v>0</v>
      </c>
      <c r="J50" s="88">
        <v>0</v>
      </c>
      <c r="K50" s="88">
        <v>0</v>
      </c>
      <c r="L50" s="88">
        <v>0</v>
      </c>
      <c r="M50" s="116">
        <v>4.0199999999999996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100.62</v>
      </c>
      <c r="X50">
        <v>0</v>
      </c>
      <c r="Y50">
        <v>4.0199999999999996</v>
      </c>
      <c r="Z50">
        <v>0</v>
      </c>
    </row>
    <row r="51" spans="7:26">
      <c r="G51" t="s">
        <v>93</v>
      </c>
      <c r="H51" s="115">
        <v>66.11</v>
      </c>
      <c r="I51" s="88">
        <v>0</v>
      </c>
      <c r="J51" s="88">
        <v>0</v>
      </c>
      <c r="K51" s="88">
        <v>0</v>
      </c>
      <c r="L51" s="88">
        <v>0</v>
      </c>
      <c r="M51" s="116">
        <v>3.74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66.11</v>
      </c>
      <c r="X51">
        <v>0</v>
      </c>
      <c r="Y51">
        <v>3.74</v>
      </c>
      <c r="Z51">
        <v>0</v>
      </c>
    </row>
    <row r="52" spans="7:26">
      <c r="G52" t="s">
        <v>94</v>
      </c>
      <c r="H52" s="115">
        <v>36.409999999999997</v>
      </c>
      <c r="I52" s="88">
        <v>0</v>
      </c>
      <c r="J52" s="88">
        <v>0</v>
      </c>
      <c r="K52" s="88">
        <v>0</v>
      </c>
      <c r="L52" s="88">
        <v>0</v>
      </c>
      <c r="M52" s="116">
        <v>4.22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36.409999999999997</v>
      </c>
      <c r="X52">
        <v>0</v>
      </c>
      <c r="Y52">
        <v>4.22</v>
      </c>
      <c r="Z52">
        <v>0</v>
      </c>
    </row>
    <row r="53" spans="7:26">
      <c r="G53" t="s">
        <v>95</v>
      </c>
      <c r="H53" s="115">
        <v>10.54</v>
      </c>
      <c r="I53" s="88">
        <v>0</v>
      </c>
      <c r="J53" s="88">
        <v>0</v>
      </c>
      <c r="K53" s="88">
        <v>0</v>
      </c>
      <c r="L53" s="88">
        <v>0</v>
      </c>
      <c r="M53" s="116">
        <v>5.85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10.54</v>
      </c>
      <c r="X53">
        <v>0</v>
      </c>
      <c r="Y53">
        <v>5.85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5.17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5.17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5.94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5.94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6.99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6.99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4.5999999999999996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4.5999999999999996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3.55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3.55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5.75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5.75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6.32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6.32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9.39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9.39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6.13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6.13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6.23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6.23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6.8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6.8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9.58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8.14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8.14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9.58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9.58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9.58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9.58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9.58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9.58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6.42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6.42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9.58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9.2899999999999991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9.2899999999999991</v>
      </c>
      <c r="Z72">
        <v>0</v>
      </c>
    </row>
    <row r="73" spans="7:26">
      <c r="G73" t="s">
        <v>115</v>
      </c>
      <c r="H73" s="115">
        <v>40.25</v>
      </c>
      <c r="I73" s="88">
        <v>14.37</v>
      </c>
      <c r="J73" s="88">
        <v>0</v>
      </c>
      <c r="K73" s="88">
        <v>0</v>
      </c>
      <c r="L73" s="88">
        <v>0</v>
      </c>
      <c r="M73" s="116">
        <v>8.24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40.25</v>
      </c>
      <c r="X73">
        <v>14.37</v>
      </c>
      <c r="Y73">
        <v>8.24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9.58</v>
      </c>
      <c r="N74" s="115">
        <v>0</v>
      </c>
      <c r="O74" s="88">
        <v>0</v>
      </c>
      <c r="P74" s="88">
        <v>-79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9.58</v>
      </c>
      <c r="Z74">
        <v>-79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8.34</v>
      </c>
      <c r="N75" s="115">
        <v>0</v>
      </c>
      <c r="O75" s="88">
        <v>0</v>
      </c>
      <c r="P75" s="88">
        <v>-209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8.34</v>
      </c>
      <c r="Z75">
        <v>-209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3.96</v>
      </c>
      <c r="N76" s="115">
        <v>0</v>
      </c>
      <c r="O76" s="88">
        <v>0</v>
      </c>
      <c r="P76" s="88">
        <v>-194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3.96</v>
      </c>
      <c r="Z76">
        <v>-194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3.46</v>
      </c>
      <c r="N77" s="115">
        <v>0</v>
      </c>
      <c r="O77" s="88">
        <v>0</v>
      </c>
      <c r="P77" s="88">
        <v>-173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3.46</v>
      </c>
      <c r="Z77">
        <v>-173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3.23</v>
      </c>
      <c r="N78" s="115">
        <v>0</v>
      </c>
      <c r="O78" s="88">
        <v>0</v>
      </c>
      <c r="P78" s="88">
        <v>-158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3.23</v>
      </c>
      <c r="Z78">
        <v>-158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3.96</v>
      </c>
      <c r="N79" s="115">
        <v>0</v>
      </c>
      <c r="O79" s="88">
        <v>0</v>
      </c>
      <c r="P79" s="88">
        <v>-108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3.96</v>
      </c>
      <c r="Z79">
        <v>-108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2.98</v>
      </c>
      <c r="N80" s="115">
        <v>0</v>
      </c>
      <c r="O80" s="88">
        <v>0</v>
      </c>
      <c r="P80" s="88">
        <v>-93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2.98</v>
      </c>
      <c r="Z80">
        <v>-93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3.56</v>
      </c>
      <c r="N81" s="115">
        <v>0</v>
      </c>
      <c r="O81" s="88">
        <v>0</v>
      </c>
      <c r="P81" s="88">
        <v>-104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3.56</v>
      </c>
      <c r="Z81">
        <v>-104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5.16</v>
      </c>
      <c r="N82" s="115">
        <v>0</v>
      </c>
      <c r="O82" s="88">
        <v>0</v>
      </c>
      <c r="P82" s="88">
        <v>-114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5.16</v>
      </c>
      <c r="Z82">
        <v>-114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8.7200000000000006</v>
      </c>
      <c r="N83" s="115">
        <v>0</v>
      </c>
      <c r="O83" s="88">
        <v>0</v>
      </c>
      <c r="P83" s="88">
        <v>-144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8.7200000000000006</v>
      </c>
      <c r="Z83">
        <v>-144</v>
      </c>
    </row>
    <row r="84" spans="7:26">
      <c r="G84" t="s">
        <v>126</v>
      </c>
      <c r="H84" s="115">
        <v>98.7</v>
      </c>
      <c r="I84" s="88">
        <v>0</v>
      </c>
      <c r="J84" s="88">
        <v>0</v>
      </c>
      <c r="K84" s="88">
        <v>0</v>
      </c>
      <c r="L84" s="88">
        <v>0</v>
      </c>
      <c r="M84" s="116">
        <v>7.95</v>
      </c>
      <c r="N84" s="115">
        <v>0</v>
      </c>
      <c r="O84" s="88">
        <v>-30</v>
      </c>
      <c r="P84" s="88">
        <v>-259</v>
      </c>
      <c r="Q84" s="88">
        <v>0</v>
      </c>
      <c r="R84" s="88">
        <v>0</v>
      </c>
      <c r="S84" s="116">
        <v>0</v>
      </c>
      <c r="U84" s="115"/>
      <c r="V84" s="116"/>
      <c r="W84">
        <v>98.7</v>
      </c>
      <c r="X84">
        <v>-30</v>
      </c>
      <c r="Y84">
        <v>7.95</v>
      </c>
      <c r="Z84">
        <v>-259</v>
      </c>
    </row>
    <row r="85" spans="7:26">
      <c r="G85" t="s">
        <v>127</v>
      </c>
      <c r="H85" s="115">
        <v>65.349999999999994</v>
      </c>
      <c r="I85" s="88">
        <v>0</v>
      </c>
      <c r="J85" s="88">
        <v>0</v>
      </c>
      <c r="K85" s="88">
        <v>0</v>
      </c>
      <c r="L85" s="88">
        <v>0</v>
      </c>
      <c r="M85" s="116">
        <v>9.58</v>
      </c>
      <c r="N85" s="115">
        <v>0</v>
      </c>
      <c r="O85" s="88">
        <v>-30</v>
      </c>
      <c r="P85" s="88">
        <v>-286</v>
      </c>
      <c r="Q85" s="88">
        <v>0</v>
      </c>
      <c r="R85" s="88">
        <v>0</v>
      </c>
      <c r="S85" s="116">
        <v>0</v>
      </c>
      <c r="U85" s="115"/>
      <c r="V85" s="116"/>
      <c r="W85">
        <v>65.349999999999994</v>
      </c>
      <c r="X85">
        <v>-30</v>
      </c>
      <c r="Y85">
        <v>9.58</v>
      </c>
      <c r="Z85">
        <v>-286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9.58</v>
      </c>
      <c r="N86" s="115">
        <v>0</v>
      </c>
      <c r="O86" s="88">
        <v>-30</v>
      </c>
      <c r="P86" s="88">
        <v>-300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-30</v>
      </c>
      <c r="Y86">
        <v>9.58</v>
      </c>
      <c r="Z86">
        <v>-300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6.52</v>
      </c>
      <c r="N87" s="115">
        <v>0</v>
      </c>
      <c r="O87" s="88">
        <v>-65</v>
      </c>
      <c r="P87" s="88">
        <v>-198.2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-65</v>
      </c>
      <c r="Y87">
        <v>6.52</v>
      </c>
      <c r="Z87">
        <v>-198.2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7.67</v>
      </c>
      <c r="N88" s="115">
        <v>0</v>
      </c>
      <c r="O88" s="88">
        <v>-62</v>
      </c>
      <c r="P88" s="88">
        <v>-68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-62</v>
      </c>
      <c r="Y88">
        <v>7.67</v>
      </c>
      <c r="Z88">
        <v>-68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3.83</v>
      </c>
      <c r="N89" s="115">
        <v>0</v>
      </c>
      <c r="O89" s="88">
        <v>-97</v>
      </c>
      <c r="P89" s="88">
        <v>-91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-97</v>
      </c>
      <c r="Y89">
        <v>3.83</v>
      </c>
      <c r="Z89">
        <v>-91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4.3099999999999996</v>
      </c>
      <c r="N90" s="115">
        <v>0</v>
      </c>
      <c r="O90" s="88">
        <v>-117</v>
      </c>
      <c r="P90" s="88">
        <v>-109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-117</v>
      </c>
      <c r="Y90">
        <v>4.3099999999999996</v>
      </c>
      <c r="Z90">
        <v>-109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3.16</v>
      </c>
      <c r="N91" s="115">
        <v>0</v>
      </c>
      <c r="O91" s="88">
        <v>-51</v>
      </c>
      <c r="P91" s="88">
        <v>-52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-51</v>
      </c>
      <c r="Y91">
        <v>3.16</v>
      </c>
      <c r="Z91">
        <v>-52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4.9800000000000004</v>
      </c>
      <c r="N92" s="115">
        <v>0</v>
      </c>
      <c r="O92" s="88">
        <v>-66</v>
      </c>
      <c r="P92" s="88">
        <v>-1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-66</v>
      </c>
      <c r="Y92">
        <v>4.9800000000000004</v>
      </c>
      <c r="Z92">
        <v>-1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6.13</v>
      </c>
      <c r="N93" s="115">
        <v>0</v>
      </c>
      <c r="O93" s="88">
        <v>-118</v>
      </c>
      <c r="P93" s="88">
        <v>-19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-118</v>
      </c>
      <c r="Y93">
        <v>6.13</v>
      </c>
      <c r="Z93">
        <v>-19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5.75</v>
      </c>
      <c r="N94" s="115">
        <v>0</v>
      </c>
      <c r="O94" s="88">
        <v>-119</v>
      </c>
      <c r="P94" s="88">
        <v>-36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-119</v>
      </c>
      <c r="Y94">
        <v>5.75</v>
      </c>
      <c r="Z94">
        <v>-36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5.94</v>
      </c>
      <c r="N95" s="115">
        <v>0</v>
      </c>
      <c r="O95" s="88">
        <v>-110</v>
      </c>
      <c r="P95" s="88">
        <v>-52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-110</v>
      </c>
      <c r="Y95">
        <v>5.94</v>
      </c>
      <c r="Z95">
        <v>-52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3.83</v>
      </c>
      <c r="N96" s="115">
        <v>0</v>
      </c>
      <c r="O96" s="88">
        <v>-135</v>
      </c>
      <c r="P96" s="88">
        <v>-72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-135</v>
      </c>
      <c r="Y96">
        <v>3.83</v>
      </c>
      <c r="Z96">
        <v>-72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0.77</v>
      </c>
      <c r="N97" s="115">
        <v>0</v>
      </c>
      <c r="O97" s="88">
        <v>-115</v>
      </c>
      <c r="P97" s="88">
        <v>-94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-115</v>
      </c>
      <c r="Y97">
        <v>0.77</v>
      </c>
      <c r="Z97">
        <v>-94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1.44</v>
      </c>
      <c r="N98" s="115">
        <v>0</v>
      </c>
      <c r="O98" s="88">
        <v>-145</v>
      </c>
      <c r="P98" s="88">
        <v>-116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-145</v>
      </c>
      <c r="Y98">
        <v>1.44</v>
      </c>
      <c r="Z98">
        <v>-116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0.56898249999999995</v>
      </c>
      <c r="I99" s="111">
        <f t="shared" ref="I99:BQ99" si="1">SUM(I3:I98)/4000</f>
        <v>3.5924999999999998E-3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0.10107499999999998</v>
      </c>
      <c r="N99" s="110">
        <f t="shared" si="1"/>
        <v>-0.90200000000000002</v>
      </c>
      <c r="O99" s="111">
        <f t="shared" si="1"/>
        <v>-2.06725</v>
      </c>
      <c r="P99" s="111">
        <f t="shared" si="1"/>
        <v>-2.6285925000000003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-0.33301749999999997</v>
      </c>
      <c r="X99">
        <f t="shared" si="1"/>
        <v>-2.0636575000000001</v>
      </c>
      <c r="Y99">
        <f t="shared" si="1"/>
        <v>0.10107499999999998</v>
      </c>
      <c r="Z99">
        <f t="shared" si="1"/>
        <v>-2.6285925000000003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2023-02-02T10:15:20Z</dcterms:modified>
</cp:coreProperties>
</file>